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45" windowWidth="11805" windowHeight="6465" activeTab="0"/>
  </bookViews>
  <sheets>
    <sheet name="Доходы" sheetId="1" r:id="rId1"/>
    <sheet name="Расходы" sheetId="2" r:id="rId2"/>
    <sheet name="Источники" sheetId="3" r:id="rId3"/>
    <sheet name="ExportParams" sheetId="4" state="hidden" r:id="rId4"/>
  </sheets>
  <definedNames>
    <definedName name="APPT" localSheetId="0">'Доходы'!$A$24</definedName>
    <definedName name="APPT" localSheetId="2">'Источники'!$A$25</definedName>
    <definedName name="APPT" localSheetId="1">'Расходы'!$A$21</definedName>
    <definedName name="EXPORT_PARAM_SRC_KIND">'ExportParams'!$B$2</definedName>
    <definedName name="EXPORT_SRC_CODE">'ExportParams'!$B$3</definedName>
    <definedName name="EXPORT_SRC_KIND">'ExportParams'!$B$1</definedName>
    <definedName name="EXPORT_VB_CODE">'ExportParams'!$B$4</definedName>
    <definedName name="FILE_NAME" localSheetId="0">'Доходы'!$H$3</definedName>
    <definedName name="FILE_NAME">#REF!</definedName>
    <definedName name="FIO" localSheetId="0">'Доходы'!$D$24</definedName>
    <definedName name="FIO" localSheetId="2">'Источники'!#REF!</definedName>
    <definedName name="FIO" localSheetId="1">'Расходы'!$D$21</definedName>
    <definedName name="FORM_CODE" localSheetId="0">'Доходы'!$H$5</definedName>
    <definedName name="FORM_CODE">#REF!</definedName>
    <definedName name="PARAMS" localSheetId="0">'Доходы'!$H$1</definedName>
    <definedName name="PARAMS">#REF!</definedName>
    <definedName name="PERIOD" localSheetId="0">'Доходы'!$H$6</definedName>
    <definedName name="PERIOD">#REF!</definedName>
    <definedName name="RANGE_NAMES" localSheetId="0">'Доходы'!$H$9</definedName>
    <definedName name="RANGE_NAMES">#REF!</definedName>
    <definedName name="RBEGIN_1" localSheetId="0">'Доходы'!$A$19</definedName>
    <definedName name="RBEGIN_1" localSheetId="2">'Источники'!$A$12</definedName>
    <definedName name="RBEGIN_1" localSheetId="1">'Расходы'!$A$13</definedName>
    <definedName name="REG_DATE" localSheetId="0">'Доходы'!$H$4</definedName>
    <definedName name="REG_DATE">#REF!</definedName>
    <definedName name="REND_1" localSheetId="0">'Доходы'!$A$233</definedName>
    <definedName name="REND_1" localSheetId="2">'Источники'!$A$29</definedName>
    <definedName name="REND_1" localSheetId="1">'Расходы'!$A$496</definedName>
    <definedName name="S_520" localSheetId="2">'Источники'!$A$14</definedName>
    <definedName name="S_620" localSheetId="2">'Источники'!$A$22</definedName>
    <definedName name="S_700" localSheetId="2">'Источники'!$A$23</definedName>
    <definedName name="S_700A" localSheetId="2">'Источники'!$A$24</definedName>
    <definedName name="S_700B" localSheetId="2">'Источники'!$A$25</definedName>
    <definedName name="SIGN" localSheetId="0">'Доходы'!$A$23:$D$25</definedName>
    <definedName name="SIGN" localSheetId="2">'Источники'!$A$25:$D$26</definedName>
    <definedName name="SIGN" localSheetId="1">'Расходы'!$A$20:$D$22</definedName>
    <definedName name="SRC_CODE" localSheetId="0">'Доходы'!$H$8</definedName>
    <definedName name="SRC_CODE">#REF!</definedName>
    <definedName name="SRC_KIND" localSheetId="0">'Доходы'!$H$7</definedName>
    <definedName name="SRC_KIND">#REF!</definedName>
  </definedNames>
  <calcPr fullCalcOnLoad="1" refMode="R1C1"/>
</workbook>
</file>

<file path=xl/sharedStrings.xml><?xml version="1.0" encoding="utf-8"?>
<sst xmlns="http://schemas.openxmlformats.org/spreadsheetml/2006/main" count="2550" uniqueCount="1096">
  <si>
    <t>Субвенции бюджетам муниципальных образований на обеспечение жилыми помещениями детей-сирот, детей, оставшихся без попечения родителей, а также детей, находящихся под опекой (попечительством), не имеющих закрепленного жилого помещения</t>
  </si>
  <si>
    <t>001 20203026000000151</t>
  </si>
  <si>
    <t>Субвенции бюджетам муниципальных районов на обеспечение жилыми помещениями детей-сирот, детей, оставшихся без попечения родителей, а также детей, находящихся под опекой (попечительством), не имеющих закрепленного жилого помещения</t>
  </si>
  <si>
    <t>001 20203026050000151</t>
  </si>
  <si>
    <t>Субвенции бюджетам на содержание ребенка в семье опекуна и приемной семье, а также вознаграждение, причитающееся приемному родителю</t>
  </si>
  <si>
    <t>001 20203027000000151</t>
  </si>
  <si>
    <t>Субвенции бюджетам муниципальных районов на содержание ребенка в семье опекуна и приемной семье, а также вознаграждение, причитающееся приемному родителю</t>
  </si>
  <si>
    <t>001 20203027050000151</t>
  </si>
  <si>
    <t>Субвенции бюджетам муниципальных образований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</si>
  <si>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001 20203119000000151</t>
  </si>
  <si>
    <t>Субвенции бюджетам муниципальных районов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</si>
  <si>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001 20203119050000151</t>
  </si>
  <si>
    <t>Иные межбюджетные трансферты</t>
  </si>
  <si>
    <t>000 20204000000000151</t>
  </si>
  <si>
    <t>Межбюджетные трансферты, передаваемые бюджетам для компенсации дополнительных расходов, возникших в результате решений, принятых органами власти другого уровня</t>
  </si>
  <si>
    <t>001 20204012000000151</t>
  </si>
  <si>
    <t>Межбюджетные трансферты, передаваемые бюджетам муниципальных районов для компенсации дополнительных расходов, возникших в результате решений, принятых органами власти другого уровня</t>
  </si>
  <si>
    <t>001 20204012050000151</t>
  </si>
  <si>
    <t>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t>
  </si>
  <si>
    <t>000 20204014000000151</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</si>
  <si>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t>
  </si>
  <si>
    <t>000 20204014050000151</t>
  </si>
  <si>
    <t>001 20204014050000151</t>
  </si>
  <si>
    <t>015 20204014050000151</t>
  </si>
  <si>
    <t>017 20204014050000151</t>
  </si>
  <si>
    <t>Прочие межбюджетные трансферты, передаваемые бюджетам</t>
  </si>
  <si>
    <t>000 20204999000000151</t>
  </si>
  <si>
    <t>Прочие межбюджетные трансферты, передаваемые бюджетам муниципальных районов</t>
  </si>
  <si>
    <t>000 20204999050000151</t>
  </si>
  <si>
    <t>001 20204999050000151</t>
  </si>
  <si>
    <t>016 20204999050000151</t>
  </si>
  <si>
    <t>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 СУБВЕНЦИЙ И ИНЫХ МЕЖБЮДЖЕТНЫХ ТРАНСФЕРТОВ, ИМЕЮЩИХ ЦЕЛЕВОЕ НАЗНАЧЕНИЕ, ПРОШЛЫХ ЛЕТ</t>
  </si>
  <si>
    <t>016 21800000000000000</t>
  </si>
  <si>
    <t>Доходы бюджетов бюджетной системы Российской Федерации от возврата организациями остатков субсидий прошлых лет</t>
  </si>
  <si>
    <t>016 21800000000000180</t>
  </si>
  <si>
    <t>Доходы бюджетов муниципальных районов от возврата  организациями остатков субсидий прошлых лет</t>
  </si>
  <si>
    <t>016 21805000050000180</t>
  </si>
  <si>
    <t>Доходы бюджетов муниципальных районов от возврата автономными учреждениями остатков субсидий прошлых лет</t>
  </si>
  <si>
    <t>016 21805020050000180</t>
  </si>
  <si>
    <t>ВОЗВРАТ ОСТАТКОВ СУБСИДИЙ, СУБВЕНЦИЙ И ИНЫХ МЕЖБЮДЖЕТНЫХ ТРАНСФЕРТОВ, ИМЕЮЩИХ ЦЕЛЕВОЕ НАЗНАЧЕНИЕ, ПРОШЛЫХ ЛЕТ</t>
  </si>
  <si>
    <t>000 21900000000000000</t>
  </si>
  <si>
    <t>Возврат остатков субсидий, субвенций и иных межбюджетных трансфертов, имеющих целевое назначение, прошлых лет из бюджетов муниципальных районов</t>
  </si>
  <si>
    <t>000 21905000050000151</t>
  </si>
  <si>
    <t>001 21905000050000151</t>
  </si>
  <si>
    <t>032 21905000050000151</t>
  </si>
  <si>
    <t>Расходы бюджета - всего</t>
  </si>
  <si>
    <t>200</t>
  </si>
  <si>
    <t>x</t>
  </si>
  <si>
    <t>НЕ УКАЗАНО</t>
  </si>
  <si>
    <t xml:space="preserve">000 0000 0000000000 000 </t>
  </si>
  <si>
    <t>Администрация Бокситогорского муниципального района</t>
  </si>
  <si>
    <t xml:space="preserve">001 0000 0000000000 000 </t>
  </si>
  <si>
    <t>ОБЩЕГОСУДАРСТВЕННЫЕ ВОПРОСЫ</t>
  </si>
  <si>
    <t xml:space="preserve">001 0100 0000000000 000 </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</si>
  <si>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</si>
  <si>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001 0104 0000000000 000 </t>
  </si>
  <si>
    <t>Основное мероприятие "Защита прав и законных интересов детей-сирот и детей, оставшихся без попечения родителей"</t>
  </si>
  <si>
    <t xml:space="preserve">001 0104 5330200000 000 </t>
  </si>
  <si>
    <t>Фонд оплаты труда государственных (муниципальных) органов и взносы по обязательному социальному страхованию</t>
  </si>
  <si>
    <t xml:space="preserve">001 0104 5330271380 121 </t>
  </si>
  <si>
    <t>Иные выплаты персоналу государственных (муниципальных) органов, за исключением фонда оплаты труда</t>
  </si>
  <si>
    <t xml:space="preserve">001 0104 5330271380 122 </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</si>
  <si>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</si>
  <si>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 xml:space="preserve">001 0104 5330271380 129 </t>
  </si>
  <si>
    <t>Закупка товаров, работ, услуг в сфере информационно-коммуникационных технологий</t>
  </si>
  <si>
    <t xml:space="preserve">001 0104 5330271380 242 </t>
  </si>
  <si>
    <t>Прочая закупка товаров, работ и услуг для обеспечения государственных (муниципальных) нужд</t>
  </si>
  <si>
    <t xml:space="preserve">001 0104 5330271380 244 </t>
  </si>
  <si>
    <t>Непрограммные расходы</t>
  </si>
  <si>
    <t xml:space="preserve">001 0104 6730100000 000 </t>
  </si>
  <si>
    <t xml:space="preserve">001 0104 6730100140 121 </t>
  </si>
  <si>
    <t xml:space="preserve">001 0104 6730100140 129 </t>
  </si>
  <si>
    <t xml:space="preserve">001 0104 6730100150 122 </t>
  </si>
  <si>
    <t xml:space="preserve">001 0104 6740100000 000 </t>
  </si>
  <si>
    <t xml:space="preserve">001 0104 6740100140 121 </t>
  </si>
  <si>
    <t xml:space="preserve">001 0104 6740100140 129 </t>
  </si>
  <si>
    <t xml:space="preserve">001 0104 6740100150 122 </t>
  </si>
  <si>
    <t xml:space="preserve">001 0104 6740100150 242 </t>
  </si>
  <si>
    <t xml:space="preserve">001 0104 6740100150 244 </t>
  </si>
  <si>
    <t>Уплата иных платежей</t>
  </si>
  <si>
    <t xml:space="preserve">001 0104 6740100150 853 </t>
  </si>
  <si>
    <t xml:space="preserve">001 0104 67401П7020 121 </t>
  </si>
  <si>
    <t xml:space="preserve">001 0104 67401П7020 129 </t>
  </si>
  <si>
    <t xml:space="preserve">001 0104 67401П7090 121 </t>
  </si>
  <si>
    <t xml:space="preserve">001 0104 67401П7090 129 </t>
  </si>
  <si>
    <t xml:space="preserve">001 0104 67401П7120 121 </t>
  </si>
  <si>
    <t xml:space="preserve">001 0104 67401П7120 129 </t>
  </si>
  <si>
    <t xml:space="preserve">001 0104 6820100000 000 </t>
  </si>
  <si>
    <t xml:space="preserve">001 0104 6820171030 121 </t>
  </si>
  <si>
    <t xml:space="preserve">001 0104 6820171030 122 </t>
  </si>
  <si>
    <t xml:space="preserve">001 0104 6820171030 129 </t>
  </si>
  <si>
    <t xml:space="preserve">001 0104 6820171030 242 </t>
  </si>
  <si>
    <t xml:space="preserve">001 0104 6820171030 244 </t>
  </si>
  <si>
    <t xml:space="preserve">001 0104 6820171330 121 </t>
  </si>
  <si>
    <t xml:space="preserve">001 0104 6820171330 122 </t>
  </si>
  <si>
    <t xml:space="preserve">001 0104 6820171330 129 </t>
  </si>
  <si>
    <t xml:space="preserve">001 0104 6820171330 242 </t>
  </si>
  <si>
    <t xml:space="preserve">001 0104 6820171330 244 </t>
  </si>
  <si>
    <t xml:space="preserve">001 0104 6820171340 121 </t>
  </si>
  <si>
    <t xml:space="preserve">001 0104 6820171340 122 </t>
  </si>
  <si>
    <t xml:space="preserve">001 0104 6820171340 129 </t>
  </si>
  <si>
    <t xml:space="preserve">001 0104 6820171340 242 </t>
  </si>
  <si>
    <t xml:space="preserve">001 0104 6820171340 244 </t>
  </si>
  <si>
    <t xml:space="preserve">001 0104 6820171420 121 </t>
  </si>
  <si>
    <t xml:space="preserve">001 0104 6820171420 122 </t>
  </si>
  <si>
    <t xml:space="preserve">001 0104 6820171420 129 </t>
  </si>
  <si>
    <t xml:space="preserve">001 0104 6820171420 242 </t>
  </si>
  <si>
    <t xml:space="preserve">001 0104 6820171420 244 </t>
  </si>
  <si>
    <t xml:space="preserve">001 0104 6820171590 121 </t>
  </si>
  <si>
    <t xml:space="preserve">001 0104 6820171590 129 </t>
  </si>
  <si>
    <t xml:space="preserve">001 0104 6820171590 242 </t>
  </si>
  <si>
    <t xml:space="preserve">001 0104 6820171590 244 </t>
  </si>
  <si>
    <t>Судебная система</t>
  </si>
  <si>
    <t xml:space="preserve">001 0105 0000000000 000 </t>
  </si>
  <si>
    <t xml:space="preserve">001 0105 6820100000 000 </t>
  </si>
  <si>
    <t xml:space="preserve">001 0105 6820151200 244 </t>
  </si>
  <si>
    <t>Другие общегосударственные вопросы</t>
  </si>
  <si>
    <t xml:space="preserve">001 0113 0000000000 000 </t>
  </si>
  <si>
    <t>Основное мероприятие "Проведение кадастровых работ и работ по оценке их рыночной стоимости, постановка на государственный учет транспортных средств"</t>
  </si>
  <si>
    <t xml:space="preserve">001 0113 5510100000 000 </t>
  </si>
  <si>
    <t xml:space="preserve">001 0113 5510113200 244 </t>
  </si>
  <si>
    <t>Основное мероприятие "Совершенствование системы стратегического управления социально-экономическим развитием Бокситогорского муниципального района Ленинградской области"</t>
  </si>
  <si>
    <t xml:space="preserve">001 0113 5900400000 000 </t>
  </si>
  <si>
    <t xml:space="preserve">001 0113 5900470220 244 </t>
  </si>
  <si>
    <t xml:space="preserve">001 0113 59004S0220 244 </t>
  </si>
  <si>
    <t>Основное мероприятие "Организация обучения и получения дополнительного профессионального образования лицами, замещающими должности муниципальной службы в органах местного самоуправления Бокситогорского муниципального района"</t>
  </si>
  <si>
    <t xml:space="preserve">001 0113 6410100000 000 </t>
  </si>
  <si>
    <t xml:space="preserve">001 0113 6410113080 122 </t>
  </si>
  <si>
    <t xml:space="preserve">001 0113 6410113080 244 </t>
  </si>
  <si>
    <t>Основное мероприятие "Обеспечение подготовки и участие лиц, замещающих должности муниципальной службы и не муниципальной службы в органах местного самоуправления Бокситогорского муниципального района в совещаниях, семинарах, научно-практических конференциях по актуальным проблемам, возникающим при решении вопросов местного значения и реализации переданных государственных полномочий"</t>
  </si>
  <si>
    <t xml:space="preserve">001 0113 6410200000 000 </t>
  </si>
  <si>
    <t xml:space="preserve">001 0113 6410213070 122 </t>
  </si>
  <si>
    <t xml:space="preserve">001 0113 6410213070 244 </t>
  </si>
  <si>
    <t>Основное мероприятие "Обеспечение функционирования системы защиты прав потребителей в Бокситогорском муниципальном районе Ленинградской области"</t>
  </si>
  <si>
    <t xml:space="preserve">001 0113 6420100000 000 </t>
  </si>
  <si>
    <t xml:space="preserve">001 0113 6420170860 244 </t>
  </si>
  <si>
    <t xml:space="preserve">001 0113 64201S0860 244 </t>
  </si>
  <si>
    <t xml:space="preserve">001 0113 6820100000 000 </t>
  </si>
  <si>
    <t xml:space="preserve">001 0113 6820159300 121 </t>
  </si>
  <si>
    <t xml:space="preserve">001 0113 6820159300 129 </t>
  </si>
  <si>
    <t xml:space="preserve">001 0113 6820171510 121 </t>
  </si>
  <si>
    <t xml:space="preserve">001 0113 6820171510 129 </t>
  </si>
  <si>
    <t xml:space="preserve">001 0113 6830100000 000 </t>
  </si>
  <si>
    <t>Фонд оплаты труда казенных учреждений и взносы по обязательному социальному страхованию</t>
  </si>
  <si>
    <t xml:space="preserve">001 0113 6830100160 111 </t>
  </si>
  <si>
    <t>Иные выплаты персоналу казенных учреждений, за исключением фонда оплаты труда</t>
  </si>
  <si>
    <t xml:space="preserve">001 0113 6830100160 112 </t>
  </si>
  <si>
    <t>Взносы по обязательному социальному страхованию на выплаты по оплате труда работников и иные выплаты работникам казенных учреждений</t>
  </si>
  <si>
    <t xml:space="preserve">001 0113 6830100160 119 </t>
  </si>
  <si>
    <t xml:space="preserve">001 0113 6830100160 242 </t>
  </si>
  <si>
    <t>Закупка товаров, работ, услуг в целях капитального ремонта государственного (муниципального) имущества</t>
  </si>
  <si>
    <t xml:space="preserve">001 0113 6830100160 243 </t>
  </si>
  <si>
    <t xml:space="preserve">001 0113 6830100160 244 </t>
  </si>
  <si>
    <t>Уплата прочих налогов, сборов и иных платежей</t>
  </si>
  <si>
    <t xml:space="preserve">001 0113 6830100160 852 </t>
  </si>
  <si>
    <t xml:space="preserve">001 0113 6830100160 853 </t>
  </si>
  <si>
    <t>Публичные нормативные выплаты гражданам несоциального характера</t>
  </si>
  <si>
    <t xml:space="preserve">001 0113 6830100200 330 </t>
  </si>
  <si>
    <t xml:space="preserve">001 0113 6830113030 853 </t>
  </si>
  <si>
    <t xml:space="preserve">001 0113 6830113110 244 </t>
  </si>
  <si>
    <t xml:space="preserve">001 0113 6830113620 244 </t>
  </si>
  <si>
    <t xml:space="preserve">001 0113 6830113620 852 </t>
  </si>
  <si>
    <t xml:space="preserve">001 0113 68301П7030 243 </t>
  </si>
  <si>
    <t>НАЦИОНАЛЬНАЯ БЕЗОПАСНОСТЬ И ПРАВООХРАНИТЕЛЬНАЯ ДЕЯТЕЛЬНОСТЬ</t>
  </si>
  <si>
    <t xml:space="preserve">001 0300 0000000000 000 </t>
  </si>
  <si>
    <t>Защита населения и территории от чрезвычайных ситуаций природного и техногенного характера, гражданская оборона</t>
  </si>
  <si>
    <t xml:space="preserve">001 0309 0000000000 000 </t>
  </si>
  <si>
    <t>Основное мероприятие "Совершенствование системы превентивных мер, обучения населения действиям в чрезвычайных ситуациях мирного и военного времени"</t>
  </si>
  <si>
    <t xml:space="preserve">001 0309 5720100000 000 </t>
  </si>
  <si>
    <t xml:space="preserve">001 0309 5720113091 244 </t>
  </si>
  <si>
    <t xml:space="preserve">001 0309 5720113092 244 </t>
  </si>
  <si>
    <t xml:space="preserve">001 0309 57201П7090 244 </t>
  </si>
  <si>
    <t>Основное мероприятие "Развитие системы оповещения, мониторинга, прогнозирования, предупреждения чрезвычайных ситуаций и управления в кризисных ситуациях"</t>
  </si>
  <si>
    <t xml:space="preserve">001 0309 5720200000 000 </t>
  </si>
  <si>
    <t xml:space="preserve">001 0309 5720213100 244 </t>
  </si>
  <si>
    <t xml:space="preserve">001 0309 5720213102 244 </t>
  </si>
  <si>
    <t xml:space="preserve">001 0309 57202П7091 244 </t>
  </si>
  <si>
    <t>Основное мероприятие "Организация деятельности аварийно-спасательных формирований на территории Бокситогорского муниципального района"</t>
  </si>
  <si>
    <t xml:space="preserve">001 0309 5720300000 000 </t>
  </si>
  <si>
    <t xml:space="preserve">001 0309 5720317080 244 </t>
  </si>
  <si>
    <t xml:space="preserve">001 0309 57203П7080 244 </t>
  </si>
  <si>
    <t xml:space="preserve">001 0309 57203П7081 244 </t>
  </si>
  <si>
    <t>Расходы за счет средств резервного фонда администрации Бокситогорского муниципального района</t>
  </si>
  <si>
    <t xml:space="preserve">001 0309 6830200000 000 </t>
  </si>
  <si>
    <t xml:space="preserve">001 0309 6830220000 244 </t>
  </si>
  <si>
    <t>Другие вопросы в области национальной безопасности и правоохранительной деятельности</t>
  </si>
  <si>
    <t xml:space="preserve">001 0314 0000000000 000 </t>
  </si>
  <si>
    <t>Основное мероприятие "Совершенствование системы мер по профилактике терроризма и минимизации его последствий"</t>
  </si>
  <si>
    <t xml:space="preserve">001 0314 5710100000 000 </t>
  </si>
  <si>
    <t>Субсидии бюджетным учреждениям на иные цели</t>
  </si>
  <si>
    <t xml:space="preserve">001 0314 5710113240 612 </t>
  </si>
  <si>
    <t>Основное мероприятие "Повышение уровня безопасности граждан за счет внедрения современных технических средств контроля за ситуацией в общественных местах"</t>
  </si>
  <si>
    <t xml:space="preserve">001 0314 5730100000 000 </t>
  </si>
  <si>
    <t xml:space="preserve">001 0314 5730113241 242 </t>
  </si>
  <si>
    <t>Основное мероприятие "Профилактика экстремистской деятельности путем проведения воспитательной работы среди молодежи и пропаганды, направленной на предупреждение экстремизма"</t>
  </si>
  <si>
    <t xml:space="preserve">001 0314 6450300000 000 </t>
  </si>
  <si>
    <t xml:space="preserve">001 0314 6450312021 244 </t>
  </si>
  <si>
    <t>НАЦИОНАЛЬНАЯ ЭКОНОМИКА</t>
  </si>
  <si>
    <t xml:space="preserve">001 0400 0000000000 000 </t>
  </si>
  <si>
    <t>Сельское хозяйство и рыболовство</t>
  </si>
  <si>
    <t xml:space="preserve">001 0405 0000000000 000 </t>
  </si>
  <si>
    <t>Основное мероприятие "Оказание дополнительной финансовой поддержки сельскохозяйственным товаропроизводителям с целью стимулирования увеличения объемов производства продукции сельского хозяйства и повышения ее конкурентоспособности"</t>
  </si>
  <si>
    <t xml:space="preserve">001 0405 5110100000 000 </t>
  </si>
  <si>
    <t>Субсидии юридическим лицам (кроме некоммерческих организаций), индивидуальным предпринимателям, физическим лицам</t>
  </si>
  <si>
    <t xml:space="preserve">001 0405 5110114060 810 </t>
  </si>
  <si>
    <t>Пособия, компенсации и иные социальные выплаты гражданам, кроме публичных нормативных обязательств</t>
  </si>
  <si>
    <t xml:space="preserve">001 0405 5110171030 321 </t>
  </si>
  <si>
    <t xml:space="preserve">001 0405 5110171030 810 </t>
  </si>
  <si>
    <t>Основное мероприятие "Поощрение и популяризация достижений в сфере развития сельских территорий"</t>
  </si>
  <si>
    <t xml:space="preserve">001 0405 5110200000 000 </t>
  </si>
  <si>
    <t xml:space="preserve">001 0405 5110214050 122 </t>
  </si>
  <si>
    <t xml:space="preserve">001 0405 5110214050 244 </t>
  </si>
  <si>
    <t>Основное мероприятие "Создание комфортных условий жизнедеятельности в сельской местности"</t>
  </si>
  <si>
    <t xml:space="preserve">001 0405 5110400000 000 </t>
  </si>
  <si>
    <t xml:space="preserve">001 0405 5110414160 244 </t>
  </si>
  <si>
    <t>Транспорт</t>
  </si>
  <si>
    <t xml:space="preserve">001 0408 0000000000 000 </t>
  </si>
  <si>
    <t>Основное мероприятие "Формирование доступной среды жизнедеятельности для инвалидов"</t>
  </si>
  <si>
    <t xml:space="preserve">001 0408 5350100000 000 </t>
  </si>
  <si>
    <t xml:space="preserve">001 0408 5350114141 244 </t>
  </si>
  <si>
    <t>Основное мероприятие "Создание условий для предоставления транспортных услуг населению района"</t>
  </si>
  <si>
    <t xml:space="preserve">001 0408 5900300000 000 </t>
  </si>
  <si>
    <t xml:space="preserve">001 0408 5900314140 810 </t>
  </si>
  <si>
    <t>Дорожное хозяйство (дорожные фонды)</t>
  </si>
  <si>
    <t xml:space="preserve">001 0409 0000000000 000 </t>
  </si>
  <si>
    <t>Основное мероприятие "Улучшение транспортно-эксплуатационного состояния автомобильных дорог общего пользования"</t>
  </si>
  <si>
    <t xml:space="preserve">001 0409 6610100000 000 </t>
  </si>
  <si>
    <t xml:space="preserve">001 0409 6610170140 244 </t>
  </si>
  <si>
    <t xml:space="preserve">001 0409 66101S0140 244 </t>
  </si>
  <si>
    <t>Основное мероприятие "Поддержание состояния автомобильных дорог общего пользования местного значения на уровне, соответствующем категории дороги"</t>
  </si>
  <si>
    <t xml:space="preserve">001 0409 6610200000 000 </t>
  </si>
  <si>
    <t xml:space="preserve">001 0409 6610215020 244 </t>
  </si>
  <si>
    <t xml:space="preserve">001 0409 66102Б7050 540 </t>
  </si>
  <si>
    <t xml:space="preserve">001 0409 66102Б7140 540 </t>
  </si>
  <si>
    <t>Другие вопросы в области национальной экономики</t>
  </si>
  <si>
    <t xml:space="preserve">001 0412 0000000000 000 </t>
  </si>
  <si>
    <t>Основное мероприятие "Повышение качества жизни сельского населения за счет гарантийного обеспечения товарами и услугами"</t>
  </si>
  <si>
    <t xml:space="preserve">001 0412 5910100000 000 </t>
  </si>
  <si>
    <t xml:space="preserve">001 0412 5910114120 810 </t>
  </si>
  <si>
    <t>Основное мероприятие "Улучшение показателей, характеризующих социально-экономическое развитие Бокситогорского муниципального района"</t>
  </si>
  <si>
    <t xml:space="preserve">001 0412 5920100000 000 </t>
  </si>
  <si>
    <t>Субсидии некоммерческим организациям (за исключением государственных (муниципальных) учреждений)</t>
  </si>
  <si>
    <t xml:space="preserve">001 0412 5920114130 630 </t>
  </si>
  <si>
    <t xml:space="preserve">001 0412 5920114150 810 </t>
  </si>
  <si>
    <t>Ведомственная целевая программа "Обеспечение документами территориального планирования Бокситогорского муниципального района на 2016 год"</t>
  </si>
  <si>
    <t xml:space="preserve">001 0412 6850200000 000 </t>
  </si>
  <si>
    <t xml:space="preserve">001 0412 6850214470 244 </t>
  </si>
  <si>
    <t>ЖИЛИЩНО-КОММУНАЛЬНОЕ ХОЗЯЙСТВО</t>
  </si>
  <si>
    <t xml:space="preserve">001 0500 0000000000 000 </t>
  </si>
  <si>
    <t>Коммунальное хозяйство</t>
  </si>
  <si>
    <t xml:space="preserve">001 0502 0000000000 000 </t>
  </si>
  <si>
    <t>Ведомственная целевая программа "Проектирование и строительство межпоселкового газопровода "ГРС "Бокситогорск", п.Ларьян, д.Дыми, д.Большой Двор на территории Бокситогорского муниципального района Ленинградской области в 2015-2016 годах"</t>
  </si>
  <si>
    <t xml:space="preserve">001 0502 6850100000 000 </t>
  </si>
  <si>
    <t>Бюджетные инвестиции в объекты капитального строительства государственной (муниципальной) собственности</t>
  </si>
  <si>
    <t xml:space="preserve">001 0502 6850170200 414 </t>
  </si>
  <si>
    <t xml:space="preserve">001 0502 68501S0200 414 </t>
  </si>
  <si>
    <t>Благоустройство</t>
  </si>
  <si>
    <t xml:space="preserve">001 0503 0000000000 000 </t>
  </si>
  <si>
    <t xml:space="preserve">001 0503 6830100000 000 </t>
  </si>
  <si>
    <t xml:space="preserve">001 0503 6830115030 810 </t>
  </si>
  <si>
    <t>Другие вопросы в области жилищно-коммунального хозяйства</t>
  </si>
  <si>
    <t xml:space="preserve">001 0505 0000000000 000 </t>
  </si>
  <si>
    <t xml:space="preserve">001 0505 6820100000 000 </t>
  </si>
  <si>
    <t xml:space="preserve">001 0505 6820171590 244 </t>
  </si>
  <si>
    <t>ОБРАЗОВАНИЕ</t>
  </si>
  <si>
    <t xml:space="preserve">001 0700 0000000000 000 </t>
  </si>
  <si>
    <t>Общее образование</t>
  </si>
  <si>
    <t xml:space="preserve">001 0702 0000000000 000 </t>
  </si>
  <si>
    <t>Основное мероприятие "Развитие инфраструктуры общего образования"</t>
  </si>
  <si>
    <t xml:space="preserve">001 0702 5220200000 000 </t>
  </si>
  <si>
    <t xml:space="preserve">001 0702 5220210470 414 </t>
  </si>
  <si>
    <t xml:space="preserve">001 0702 5220210490 244 </t>
  </si>
  <si>
    <t xml:space="preserve">001 0702 5220274060 243 </t>
  </si>
  <si>
    <t xml:space="preserve">001 0702 52202S4060 243 </t>
  </si>
  <si>
    <t>Молодежная политика и оздоровление детей</t>
  </si>
  <si>
    <t xml:space="preserve">001 0707 0000000000 000 </t>
  </si>
  <si>
    <t>Основное мероприятие "Пропаганда здорового образа жизни среди молодежи Бокситогорского муниципального района"</t>
  </si>
  <si>
    <t xml:space="preserve">001 0707 5410100000 000 </t>
  </si>
  <si>
    <t xml:space="preserve">001 0707 5410117270 244 </t>
  </si>
  <si>
    <t>Основное мероприятие "Содействие развитию научных и творческих инициатив молодых людей, организация досуга молодежи"</t>
  </si>
  <si>
    <t xml:space="preserve">001 0707 5410200000 000 </t>
  </si>
  <si>
    <t xml:space="preserve">001 0707 5410210850 244 </t>
  </si>
  <si>
    <t xml:space="preserve">001 0707 5410217170 244 </t>
  </si>
  <si>
    <t>КУЛЬТУРА, КИНЕМАТОГРАФИЯ</t>
  </si>
  <si>
    <t xml:space="preserve">001 0800 0000000000 000 </t>
  </si>
  <si>
    <t>Культура</t>
  </si>
  <si>
    <t xml:space="preserve">001 0801 0000000000 000 </t>
  </si>
  <si>
    <t>Основное мероприятие "Поддержка народного творчества и национальных культур"</t>
  </si>
  <si>
    <t xml:space="preserve">001 0801 5420100000 000 </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</si>
  <si>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</si>
  <si>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001 0801 5420100170 611 </t>
  </si>
  <si>
    <t xml:space="preserve">001 0801 5420174370 540 </t>
  </si>
  <si>
    <t>Основное мероприятие "Развитие библиотечного дела"</t>
  </si>
  <si>
    <t xml:space="preserve">001 0801 5420200000 000 </t>
  </si>
  <si>
    <t xml:space="preserve">001 0801 5420210170 612 </t>
  </si>
  <si>
    <t xml:space="preserve">001 0801 54202П7070 611 </t>
  </si>
  <si>
    <t xml:space="preserve">001 0801 54202П7070 612 </t>
  </si>
  <si>
    <t>Основное мероприятие "Развитие и укрепление кадрового потенциала"</t>
  </si>
  <si>
    <t xml:space="preserve">001 0801 5420300000 000 </t>
  </si>
  <si>
    <t xml:space="preserve">001 0801 5420310860 612 </t>
  </si>
  <si>
    <t xml:space="preserve">001 0801 54203S7450 540 </t>
  </si>
  <si>
    <t>Основное мероприятие "Укрепление материально-технической базы"</t>
  </si>
  <si>
    <t xml:space="preserve">001 0801 5420400000 000 </t>
  </si>
  <si>
    <t xml:space="preserve">001 0801 5420410490 612 </t>
  </si>
  <si>
    <t>Основное мероприятие "Укрепление межэтнического и межконфессионального сотрудничества на территории Бокситогорского муниципального района"</t>
  </si>
  <si>
    <t xml:space="preserve">001 0801 6450100000 000 </t>
  </si>
  <si>
    <t xml:space="preserve">001 0801 6450100170 611 </t>
  </si>
  <si>
    <t xml:space="preserve">001 0801 6450174370 611 </t>
  </si>
  <si>
    <t>ЗДРАВООХРАНЕНИЕ</t>
  </si>
  <si>
    <t xml:space="preserve">001 0900 0000000000 000 </t>
  </si>
  <si>
    <t>Другие вопросы в области здравоохранения</t>
  </si>
  <si>
    <t xml:space="preserve">001 0909 0000000000 000 </t>
  </si>
  <si>
    <t xml:space="preserve">001 0909 6830100000 000 </t>
  </si>
  <si>
    <t xml:space="preserve">001 0909 6830114350 244 </t>
  </si>
  <si>
    <t>СОЦИАЛЬНАЯ ПОЛИТИКА</t>
  </si>
  <si>
    <t xml:space="preserve">001 1000 0000000000 000 </t>
  </si>
  <si>
    <t>Социальное обеспечение населения</t>
  </si>
  <si>
    <t xml:space="preserve">001 1003 0000000000 000 </t>
  </si>
  <si>
    <t>Основное мероприятие "Обеспечение предоставления мер социальной поддержки отдельным категориям граждан с усилением их адресности"</t>
  </si>
  <si>
    <t xml:space="preserve">001 1003 5310100000 000 </t>
  </si>
  <si>
    <t xml:space="preserve">001 1003 5310171640 321 </t>
  </si>
  <si>
    <t xml:space="preserve">001 1003 5330200000 000 </t>
  </si>
  <si>
    <t xml:space="preserve">001 1003 5330271450 244 </t>
  </si>
  <si>
    <t>Пособия, компенсации, меры социальной поддержки по публичным нормативным обязательствам</t>
  </si>
  <si>
    <t xml:space="preserve">001 1003 5330271470 313 </t>
  </si>
  <si>
    <t xml:space="preserve">001 1003 5330271480 244 </t>
  </si>
  <si>
    <t xml:space="preserve">001 1003 5330271490 321 </t>
  </si>
  <si>
    <t xml:space="preserve">001 1003 5330271500 321 </t>
  </si>
  <si>
    <t xml:space="preserve">001 1003 5330271720 321 </t>
  </si>
  <si>
    <t>Охрана семьи и детства</t>
  </si>
  <si>
    <t xml:space="preserve">001 1004 0000000000 000 </t>
  </si>
  <si>
    <t xml:space="preserve">001 1004 5330200000 000 </t>
  </si>
  <si>
    <t xml:space="preserve">001 1004 5330250820 244 </t>
  </si>
  <si>
    <t xml:space="preserve">001 1004 5330252600 313 </t>
  </si>
  <si>
    <t xml:space="preserve">001 1004 5330271430 313 </t>
  </si>
  <si>
    <t xml:space="preserve">001 1004 5330271460 313 </t>
  </si>
  <si>
    <t xml:space="preserve">001 1004 53302R0820 244 </t>
  </si>
  <si>
    <t>Другие вопросы в области социальной политики</t>
  </si>
  <si>
    <t xml:space="preserve">001 1006 0000000000 000 </t>
  </si>
  <si>
    <t xml:space="preserve">001 1006 5350100000 000 </t>
  </si>
  <si>
    <t xml:space="preserve">001 1006 5350114450 244 </t>
  </si>
  <si>
    <t>Основное мероприятие "Создание условий для деятельности общественных организаций ветеранов Бокситогорского муниципального района Ленинградской области"</t>
  </si>
  <si>
    <t xml:space="preserve">001 1006 6440100000 000 </t>
  </si>
  <si>
    <t xml:space="preserve">001 1006 6440110060 630 </t>
  </si>
  <si>
    <t xml:space="preserve">001 1006 6440172060 630 </t>
  </si>
  <si>
    <t>ФИЗИЧЕСКАЯ КУЛЬТУРА И СПОРТ</t>
  </si>
  <si>
    <t xml:space="preserve">001 1100 0000000000 000 </t>
  </si>
  <si>
    <t>Физическая культура</t>
  </si>
  <si>
    <t xml:space="preserve">001 1101 0000000000 000 </t>
  </si>
  <si>
    <t>Основное мероприятие "Повышение интереса различных категорий граждан к занятиям физической культурой и спортом"</t>
  </si>
  <si>
    <t xml:space="preserve">001 1101 5430100000 000 </t>
  </si>
  <si>
    <t xml:space="preserve">001 1101 5430100170 611 </t>
  </si>
  <si>
    <t xml:space="preserve">001 1101 5430110850 244 </t>
  </si>
  <si>
    <t>Основное мероприятие "Сохранение и совершенствование материально- технической базы для занятий физической культурой и спортом"</t>
  </si>
  <si>
    <t xml:space="preserve">001 1101 5430200000 000 </t>
  </si>
  <si>
    <t xml:space="preserve">001 1101 5430211030 244 </t>
  </si>
  <si>
    <t>СРЕДСТВА МАССОВОЙ ИНФОРМАЦИИ</t>
  </si>
  <si>
    <t xml:space="preserve">001 1200 0000000000 000 </t>
  </si>
  <si>
    <t>Периодическая печать и издательства</t>
  </si>
  <si>
    <t xml:space="preserve">001 1202 0000000000 000 </t>
  </si>
  <si>
    <t>Основное мероприятие "Поддержание условий, способствующих развитию газеты "Новый путь"</t>
  </si>
  <si>
    <t xml:space="preserve">001 1202 6430100000 000 </t>
  </si>
  <si>
    <t xml:space="preserve">001 1202 6430112020 630 </t>
  </si>
  <si>
    <t>Совет депутатов Бокситогорского муниципального района</t>
  </si>
  <si>
    <t xml:space="preserve">015 0000 0000000000 000 </t>
  </si>
  <si>
    <t xml:space="preserve">015 0100 0000000000 000 </t>
  </si>
  <si>
    <t>Функционирование законодательных (представительных) органов государственной власти и представительных органов муниципальных образований</t>
  </si>
  <si>
    <t xml:space="preserve">015 0103 0000000000 000 </t>
  </si>
  <si>
    <t xml:space="preserve">015 0103 6710100000 000 </t>
  </si>
  <si>
    <t xml:space="preserve">015 0103 6710100140 121 </t>
  </si>
  <si>
    <t xml:space="preserve">015 0103 6710100140 129 </t>
  </si>
  <si>
    <t xml:space="preserve">015 0103 6710100150 122 </t>
  </si>
  <si>
    <t>Иные выплаты, за исключением фонда оплаты труда государственных (муниципальных) органов, лицам, привлекаемым согласно законодательству для выполнения отдельных полномочий</t>
  </si>
  <si>
    <t xml:space="preserve">015 0103 6710100150 123 </t>
  </si>
  <si>
    <t xml:space="preserve">015 0103 6710100150 242 </t>
  </si>
  <si>
    <t xml:space="preserve">015 0103 6710100150 244 </t>
  </si>
  <si>
    <t xml:space="preserve">015 0103 6720100000 000 </t>
  </si>
  <si>
    <t xml:space="preserve">015 0103 6720100140 121 </t>
  </si>
  <si>
    <t xml:space="preserve">015 0103 6720100140 129 </t>
  </si>
  <si>
    <t xml:space="preserve">015 0103 6720100150 122 </t>
  </si>
  <si>
    <t xml:space="preserve">015 0103 6720100150 242 </t>
  </si>
  <si>
    <t xml:space="preserve">015 0103 6720100150 244 </t>
  </si>
  <si>
    <t xml:space="preserve">015 0103 67201П7010 121 </t>
  </si>
  <si>
    <t xml:space="preserve">015 0103 67201П7010 129 </t>
  </si>
  <si>
    <t xml:space="preserve">015 0103 6810100000 000 </t>
  </si>
  <si>
    <t xml:space="preserve">015 0103 6810100190 244 </t>
  </si>
  <si>
    <t xml:space="preserve">015 0103 6810100190 330 </t>
  </si>
  <si>
    <t xml:space="preserve">015 0113 0000000000 000 </t>
  </si>
  <si>
    <t xml:space="preserve">015 0113 6720100000 000 </t>
  </si>
  <si>
    <t xml:space="preserve">015 0113 6720113080 122 </t>
  </si>
  <si>
    <t xml:space="preserve">015 0113 6720113080 244 </t>
  </si>
  <si>
    <t>Комитет социальной защиты населения администрации Бокситогорского муниципального района</t>
  </si>
  <si>
    <t xml:space="preserve">016 0000 0000000000 000 </t>
  </si>
  <si>
    <t xml:space="preserve">016 0300 0000000000 000 </t>
  </si>
  <si>
    <t xml:space="preserve">016 0314 0000000000 000 </t>
  </si>
  <si>
    <t>Основное мероприятие "Обеспечение проведения профилактических мероприятий среди несовершеннолетних и неблагополучных категорий граждан"</t>
  </si>
  <si>
    <t xml:space="preserve">016 0314 5710200000 000 </t>
  </si>
  <si>
    <t>Иные выплаты населению</t>
  </si>
  <si>
    <t xml:space="preserve">016 0314 5710213342 360 </t>
  </si>
  <si>
    <t xml:space="preserve">016 0700 0000000000 000 </t>
  </si>
  <si>
    <t xml:space="preserve">016 0707 0000000000 000 </t>
  </si>
  <si>
    <t>Основное мероприятие "Обеспечение отдыха, оздоровления, занятости детей, подростков и молодежи"</t>
  </si>
  <si>
    <t xml:space="preserve">016 0707 5270100000 000 </t>
  </si>
  <si>
    <t xml:space="preserve">016 0707 5270110600 244 </t>
  </si>
  <si>
    <t xml:space="preserve">016 0707 5270110600 612 </t>
  </si>
  <si>
    <t xml:space="preserve">016 0800 0000000000 000 </t>
  </si>
  <si>
    <t xml:space="preserve">016 0801 0000000000 000 </t>
  </si>
  <si>
    <t xml:space="preserve">016 0801 5420100000 000 </t>
  </si>
  <si>
    <t xml:space="preserve">016 0801 5420110850 244 </t>
  </si>
  <si>
    <t xml:space="preserve">016 1000 0000000000 000 </t>
  </si>
  <si>
    <t>Пенсионное обеспечение</t>
  </si>
  <si>
    <t xml:space="preserve">016 1001 0000000000 000 </t>
  </si>
  <si>
    <t xml:space="preserve">016 1001 5310100000 000 </t>
  </si>
  <si>
    <t xml:space="preserve">016 1001 5310114910 244 </t>
  </si>
  <si>
    <t xml:space="preserve">016 1001 5310114910 321 </t>
  </si>
  <si>
    <t>Социальное обслуживание населения</t>
  </si>
  <si>
    <t xml:space="preserve">016 1002 0000000000 000 </t>
  </si>
  <si>
    <t>Основное мероприятие "Создание условий для повышения доступности и качества социальных услуг, внедрение современных форм социального обслуживания граждан пожилого возраста, семей с детьми, находящимся в трудной жизненной ситуации"</t>
  </si>
  <si>
    <t xml:space="preserve">016 1002 5320100000 000 </t>
  </si>
  <si>
    <t>Субсидии автономным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</si>
  <si>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016 1002 5320171200 621 </t>
  </si>
  <si>
    <t>Субсидии автономным учреждениям на иные цели</t>
  </si>
  <si>
    <t xml:space="preserve">016 1002 5320171200 622 </t>
  </si>
  <si>
    <t xml:space="preserve">016 1003 0000000000 000 </t>
  </si>
  <si>
    <t xml:space="preserve">016 1003 5310100000 000 </t>
  </si>
  <si>
    <t xml:space="preserve">016 1003 5310172090 810 </t>
  </si>
  <si>
    <t xml:space="preserve">016 1003 5310172100 810 </t>
  </si>
  <si>
    <t xml:space="preserve">016 1006 0000000000 000 </t>
  </si>
  <si>
    <t xml:space="preserve">016 1006 5310100000 000 </t>
  </si>
  <si>
    <t xml:space="preserve">016 1006 5310171150 244 </t>
  </si>
  <si>
    <t>Основное мероприятие "Обеспечение осуществления комитетом социальной защиты населения администрации Бокситогорского муниципального района переданных отдельных государственных полномочий в сфере социальной защиты"</t>
  </si>
  <si>
    <t xml:space="preserve">016 1006 5340100000 000 </t>
  </si>
  <si>
    <t xml:space="preserve">016 1006 5340171320 121 </t>
  </si>
  <si>
    <t xml:space="preserve">016 1006 5340171320 122 </t>
  </si>
  <si>
    <t xml:space="preserve">016 1006 5340171320 129 </t>
  </si>
  <si>
    <t xml:space="preserve">016 1006 5340171320 242 </t>
  </si>
  <si>
    <t xml:space="preserve">016 1006 5340171320 244 </t>
  </si>
  <si>
    <t xml:space="preserve">016 1006 5340171320 852 </t>
  </si>
  <si>
    <t xml:space="preserve">016 1006 5350100000 000 </t>
  </si>
  <si>
    <t xml:space="preserve">016 1006 5350170935 244 </t>
  </si>
  <si>
    <t xml:space="preserve">017 0000 0000000000 000 </t>
  </si>
  <si>
    <t xml:space="preserve">017 0100 0000000000 000 </t>
  </si>
  <si>
    <t>Обеспечение деятельности финансовых, налоговых и таможенных органов и органов финансового (финансово-бюджетного) надзора</t>
  </si>
  <si>
    <t xml:space="preserve">017 0106 0000000000 000 </t>
  </si>
  <si>
    <t>Основное мероприятие "Выравнивание уровня бюджетной обеспеченности муниципальных образований Бокситогорского муниципального района"</t>
  </si>
  <si>
    <t xml:space="preserve">017 0106 5610100000 000 </t>
  </si>
  <si>
    <t xml:space="preserve">017 0106 5610171010 121 </t>
  </si>
  <si>
    <t xml:space="preserve">017 0106 5610171010 129 </t>
  </si>
  <si>
    <t xml:space="preserve">017 0106 6740100000 000 </t>
  </si>
  <si>
    <t xml:space="preserve">017 0106 6740100140 121 </t>
  </si>
  <si>
    <t xml:space="preserve">017 0106 6740100140 129 </t>
  </si>
  <si>
    <t xml:space="preserve">017 0106 6740100150 122 </t>
  </si>
  <si>
    <t xml:space="preserve">017 0106 6740100150 242 </t>
  </si>
  <si>
    <t xml:space="preserve">017 0106 6740100150 244 </t>
  </si>
  <si>
    <t xml:space="preserve">017 0106 67401П7040 121 </t>
  </si>
  <si>
    <t xml:space="preserve">017 0106 67401П7040 129 </t>
  </si>
  <si>
    <t xml:space="preserve">017 0106 67401П7040 242 </t>
  </si>
  <si>
    <t xml:space="preserve">017 0106 67401П7040 244 </t>
  </si>
  <si>
    <t>Резервные фонды</t>
  </si>
  <si>
    <t xml:space="preserve">017 0111 0000000000 000 </t>
  </si>
  <si>
    <t xml:space="preserve">017 0111 6840100000 000 </t>
  </si>
  <si>
    <t>Резервные средства</t>
  </si>
  <si>
    <t xml:space="preserve">017 0111 6840111110 870 </t>
  </si>
  <si>
    <t xml:space="preserve">017 0113 0000000000 000 </t>
  </si>
  <si>
    <t xml:space="preserve">017 0113 6410100000 000 </t>
  </si>
  <si>
    <t xml:space="preserve">017 0113 6410113080 122 </t>
  </si>
  <si>
    <t xml:space="preserve">017 0113 6410113080 244 </t>
  </si>
  <si>
    <t xml:space="preserve">017 0400 0000000000 000 </t>
  </si>
  <si>
    <t>Связь и информатика</t>
  </si>
  <si>
    <t xml:space="preserve">017 0410 0000000000 000 </t>
  </si>
  <si>
    <t>Основное мероприятие "Внедрение, сопровождение, модернизация и обслуживание информационной системы управления бюджетным процессом"</t>
  </si>
  <si>
    <t xml:space="preserve">017 0410 5630100000 000 </t>
  </si>
  <si>
    <t xml:space="preserve">017 0410 56301S0100 242 </t>
  </si>
  <si>
    <t xml:space="preserve">017 0500 0000000000 000 </t>
  </si>
  <si>
    <t>Жилищное хозяйство</t>
  </si>
  <si>
    <t xml:space="preserve">017 0501 0000000000 000 </t>
  </si>
  <si>
    <t xml:space="preserve">017 0501 6830100000 000 </t>
  </si>
  <si>
    <t xml:space="preserve">017 0501 68301Б1460 540 </t>
  </si>
  <si>
    <t>ОБСЛУЖИВАНИЕ ГОСУДАРСТВЕННОГО И МУНИЦИПАЛЬНОГО ДОЛГА</t>
  </si>
  <si>
    <t xml:space="preserve">017 1300 0000000000 000 </t>
  </si>
  <si>
    <t>Обслуживание государственного внутреннего и муниципального долга</t>
  </si>
  <si>
    <t xml:space="preserve">017 1301 0000000000 000 </t>
  </si>
  <si>
    <t>Основное мероприятие "Недопущение просроченной задолженности по долговым обязательствам"</t>
  </si>
  <si>
    <t xml:space="preserve">017 1301 5620100000 000 </t>
  </si>
  <si>
    <t>Обслуживание муниципального долга</t>
  </si>
  <si>
    <t xml:space="preserve">017 1301 5620113010 730 </t>
  </si>
  <si>
    <t>МЕЖБЮДЖЕТНЫЕ ТРАНСФЕРТЫ ОБЩЕГО ХАРАКТЕРА БЮДЖЕТАМ СУБЪЕКТОВ РОССИЙСКОЙ ФЕДЕРАЦИИ И МУНИЦИПАЛЬНЫХ ОБРАЗОВАНИЙ</t>
  </si>
  <si>
    <t xml:space="preserve">017 1400 0000000000 000 </t>
  </si>
  <si>
    <t>Дотации на выравнивание бюджетной обеспеченности субъектов Российской Федерации и муниципальных образований</t>
  </si>
  <si>
    <t xml:space="preserve">017 1401 0000000000 000 </t>
  </si>
  <si>
    <t xml:space="preserve">017 1401 5610100000 000 </t>
  </si>
  <si>
    <t xml:space="preserve">017 1401 5610171010 511 </t>
  </si>
  <si>
    <t xml:space="preserve">017 1401 56101Б7460 511 </t>
  </si>
  <si>
    <t>Прочие межбюджетные трансферты общего характера</t>
  </si>
  <si>
    <t xml:space="preserve">017 1403 0000000000 000 </t>
  </si>
  <si>
    <t>Основное мероприятие "Осуществление мер по обеспечению сбалансированности местных бюджетов"</t>
  </si>
  <si>
    <t xml:space="preserve">017 1403 5610200000 000 </t>
  </si>
  <si>
    <t xml:space="preserve">017 1403 56102Б7470 540 </t>
  </si>
  <si>
    <t>Комитет образования администрации Бокситогорского муниципального района Ленинградской области</t>
  </si>
  <si>
    <t xml:space="preserve">032 0000 0000000000 000 </t>
  </si>
  <si>
    <t xml:space="preserve">032 0300 0000000000 000 </t>
  </si>
  <si>
    <t xml:space="preserve">032 0314 0000000000 000 </t>
  </si>
  <si>
    <t xml:space="preserve">032 0314 5710100000 000 </t>
  </si>
  <si>
    <t xml:space="preserve">032 0314 5710113240 244 </t>
  </si>
  <si>
    <t xml:space="preserve">032 0314 5710113320 244 </t>
  </si>
  <si>
    <t xml:space="preserve">032 0314 5710113320 612 </t>
  </si>
  <si>
    <t xml:space="preserve">032 0314 5710200000 000 </t>
  </si>
  <si>
    <t xml:space="preserve">032 0314 5710213340 612 </t>
  </si>
  <si>
    <t xml:space="preserve">032 0314 5710213341 244 </t>
  </si>
  <si>
    <t xml:space="preserve">032 0314 5720100000 000 </t>
  </si>
  <si>
    <t xml:space="preserve">032 0314 5720113341 244 </t>
  </si>
  <si>
    <t xml:space="preserve">032 0314 5720113343 244 </t>
  </si>
  <si>
    <t xml:space="preserve">032 0314 5720113343 612 </t>
  </si>
  <si>
    <t xml:space="preserve">032 0314 5720200000 000 </t>
  </si>
  <si>
    <t xml:space="preserve">032 0314 5720213101 612 </t>
  </si>
  <si>
    <t xml:space="preserve">032 0700 0000000000 000 </t>
  </si>
  <si>
    <t>Дошкольное образование</t>
  </si>
  <si>
    <t xml:space="preserve">032 0701 0000000000 000 </t>
  </si>
  <si>
    <t>Основное мероприятие "Реализация образовательных программ дошкольного образования"</t>
  </si>
  <si>
    <t xml:space="preserve">032 0701 5210100000 000 </t>
  </si>
  <si>
    <t xml:space="preserve">032 0701 5210100160 111 </t>
  </si>
  <si>
    <t xml:space="preserve">032 0701 5210100160 112 </t>
  </si>
  <si>
    <t xml:space="preserve">032 0701 5210100160 119 </t>
  </si>
  <si>
    <t xml:space="preserve">032 0701 5210100160 242 </t>
  </si>
  <si>
    <t xml:space="preserve">032 0701 5210100160 244 </t>
  </si>
  <si>
    <t>Уплата налога на имущество организаций и земельного налога</t>
  </si>
  <si>
    <t xml:space="preserve">032 0701 5210100160 851 </t>
  </si>
  <si>
    <t xml:space="preserve">032 0701 5210100160 852 </t>
  </si>
  <si>
    <t xml:space="preserve">032 0701 5210100170 611 </t>
  </si>
  <si>
    <t xml:space="preserve">032 0701 5210171350 111 </t>
  </si>
  <si>
    <t xml:space="preserve">032 0701 5210171350 119 </t>
  </si>
  <si>
    <t xml:space="preserve">032 0701 5210171350 244 </t>
  </si>
  <si>
    <t xml:space="preserve">032 0701 5210171350 611 </t>
  </si>
  <si>
    <t>Основное мероприятие "Развитие инфраструктуры дошкольного образования"</t>
  </si>
  <si>
    <t xml:space="preserve">032 0701 5210200000 000 </t>
  </si>
  <si>
    <t xml:space="preserve">032 0701 5210210490 244 </t>
  </si>
  <si>
    <t xml:space="preserve">032 0701 5210210490 612 </t>
  </si>
  <si>
    <t xml:space="preserve">032 0701 5210270490 244 </t>
  </si>
  <si>
    <t xml:space="preserve">032 0701 5210270490 612 </t>
  </si>
  <si>
    <t xml:space="preserve">032 0701 52102S0490 612 </t>
  </si>
  <si>
    <t>Основное мероприятие "Содействие развитию дошкольного образования"</t>
  </si>
  <si>
    <t xml:space="preserve">032 0701 5210300000 000 </t>
  </si>
  <si>
    <t xml:space="preserve">032 0701 5210314200 612 </t>
  </si>
  <si>
    <t xml:space="preserve">032 0701 5210314200 853 </t>
  </si>
  <si>
    <t>Основное мероприятие "Содействие развитию кадрового потенциала"</t>
  </si>
  <si>
    <t xml:space="preserve">032 0701 5250100000 000 </t>
  </si>
  <si>
    <t xml:space="preserve">032 0701 5250113080 244 </t>
  </si>
  <si>
    <t xml:space="preserve">032 0702 0000000000 000 </t>
  </si>
  <si>
    <t>Основное мероприятие "Реализация общеобразовательных программ общего образования"</t>
  </si>
  <si>
    <t xml:space="preserve">032 0702 5220100000 000 </t>
  </si>
  <si>
    <t xml:space="preserve">032 0702 5220100160 111 </t>
  </si>
  <si>
    <t xml:space="preserve">032 0702 5220100160 112 </t>
  </si>
  <si>
    <t xml:space="preserve">032 0702 5220100160 119 </t>
  </si>
  <si>
    <t xml:space="preserve">032 0702 5220100160 242 </t>
  </si>
  <si>
    <t xml:space="preserve">032 0702 5220100160 244 </t>
  </si>
  <si>
    <t xml:space="preserve">032 0702 5220100160 851 </t>
  </si>
  <si>
    <t xml:space="preserve">032 0702 5220100160 852 </t>
  </si>
  <si>
    <t xml:space="preserve">032 0702 5220100170 611 </t>
  </si>
  <si>
    <t xml:space="preserve">032 0702 5220171530 111 </t>
  </si>
  <si>
    <t xml:space="preserve">032 0702 5220171530 119 </t>
  </si>
  <si>
    <t xml:space="preserve">032 0702 5220171530 244 </t>
  </si>
  <si>
    <t xml:space="preserve">032 0702 5220171530 611 </t>
  </si>
  <si>
    <t xml:space="preserve">032 0702 5220200000 000 </t>
  </si>
  <si>
    <t xml:space="preserve">032 0702 5220210490 244 </t>
  </si>
  <si>
    <t xml:space="preserve">032 0702 5220210490 612 </t>
  </si>
  <si>
    <t xml:space="preserve">032 0702 5220270510 244 </t>
  </si>
  <si>
    <t xml:space="preserve">032 0702 5220270510 612 </t>
  </si>
  <si>
    <t xml:space="preserve">032 0702 52202S0510 244 </t>
  </si>
  <si>
    <t xml:space="preserve">032 0702 52202S0510 612 </t>
  </si>
  <si>
    <t>Основное мероприятие "Содействие развитию общего образования"</t>
  </si>
  <si>
    <t xml:space="preserve">032 0702 5220300000 000 </t>
  </si>
  <si>
    <t xml:space="preserve">032 0702 5220310850 112 </t>
  </si>
  <si>
    <t xml:space="preserve">032 0702 5220310850 242 </t>
  </si>
  <si>
    <t xml:space="preserve">032 0702 5220310850 244 </t>
  </si>
  <si>
    <t xml:space="preserve">032 0702 5220310850 612 </t>
  </si>
  <si>
    <t xml:space="preserve">032 0702 5220314210 242 </t>
  </si>
  <si>
    <t xml:space="preserve">032 0702 5220314210 244 </t>
  </si>
  <si>
    <t xml:space="preserve">032 0702 5220314210 612 </t>
  </si>
  <si>
    <t xml:space="preserve">032 0702 5220314210 853 </t>
  </si>
  <si>
    <t xml:space="preserve">032 0702 5220317040 242 </t>
  </si>
  <si>
    <t xml:space="preserve">032 0702 52203S0510 242 </t>
  </si>
  <si>
    <t xml:space="preserve">032 0702 52203S0510 612 </t>
  </si>
  <si>
    <t>Основное мероприятие "Оказание социальной поддержки семьям, имеющим детей"</t>
  </si>
  <si>
    <t xml:space="preserve">032 0702 5220400000 000 </t>
  </si>
  <si>
    <t xml:space="preserve">032 0702 5220414020 244 </t>
  </si>
  <si>
    <t xml:space="preserve">032 0702 5220414020 612 </t>
  </si>
  <si>
    <t xml:space="preserve">032 0702 5220414210 321 </t>
  </si>
  <si>
    <t>Основное мероприятие "Реализация программ дополнительного образования"</t>
  </si>
  <si>
    <t xml:space="preserve">032 0702 5230100000 000 </t>
  </si>
  <si>
    <t xml:space="preserve">032 0702 5230100170 611 </t>
  </si>
  <si>
    <t>Основное мероприятие "Развитие инфраструктуры дополнительного образования"</t>
  </si>
  <si>
    <t xml:space="preserve">032 0702 5230200000 000 </t>
  </si>
  <si>
    <t xml:space="preserve">032 0702 5230210490 612 </t>
  </si>
  <si>
    <t xml:space="preserve">032 0702 5230270570 612 </t>
  </si>
  <si>
    <t xml:space="preserve">032 0702 52302S0570 612 </t>
  </si>
  <si>
    <t>Основное мероприятие "Содействие развитию дополнительного образования"</t>
  </si>
  <si>
    <t xml:space="preserve">032 0702 5230300000 000 </t>
  </si>
  <si>
    <t xml:space="preserve">032 0702 5230310850 112 </t>
  </si>
  <si>
    <t xml:space="preserve">032 0702 5230310850 244 </t>
  </si>
  <si>
    <t xml:space="preserve">032 0702 5230310850 612 </t>
  </si>
  <si>
    <t xml:space="preserve">032 0702 5230314230 612 </t>
  </si>
  <si>
    <t xml:space="preserve">032 0702 5250100000 000 </t>
  </si>
  <si>
    <t xml:space="preserve">032 0702 5250113080 242 </t>
  </si>
  <si>
    <t xml:space="preserve">032 0702 5250113080 244 </t>
  </si>
  <si>
    <t>Основное мероприятие "Энергосбережение в отраслях социально-культурной сферы"</t>
  </si>
  <si>
    <t xml:space="preserve">032 0702 6010100000 000 </t>
  </si>
  <si>
    <t xml:space="preserve">032 0702 6010114440 612 </t>
  </si>
  <si>
    <t>Профессиональная подготовка, переподготовка и повышение квалификации</t>
  </si>
  <si>
    <t xml:space="preserve">032 0705 0000000000 000 </t>
  </si>
  <si>
    <t xml:space="preserve">032 0705 5250100000 000 </t>
  </si>
  <si>
    <t xml:space="preserve">032 0705 5250170840 612 </t>
  </si>
  <si>
    <t xml:space="preserve">032 0707 0000000000 000 </t>
  </si>
  <si>
    <t xml:space="preserve">032 0707 5270100000 000 </t>
  </si>
  <si>
    <t xml:space="preserve">032 0707 5270110600 244 </t>
  </si>
  <si>
    <t xml:space="preserve">032 0707 5270110600 612 </t>
  </si>
  <si>
    <t xml:space="preserve">032 0707 5270170600 612 </t>
  </si>
  <si>
    <t>Основное мероприятие "Укрепление учебно-материальной базы организаций для организации отдыха, оздоровления, занятости детей, подростков и молодёжи"</t>
  </si>
  <si>
    <t xml:space="preserve">032 0707 5270200000 000 </t>
  </si>
  <si>
    <t xml:space="preserve">032 0707 5270210490 612 </t>
  </si>
  <si>
    <t>Другие вопросы в области образования</t>
  </si>
  <si>
    <t xml:space="preserve">032 0709 0000000000 000 </t>
  </si>
  <si>
    <t xml:space="preserve">032 0709 5210400000 000 </t>
  </si>
  <si>
    <t xml:space="preserve">032 0709 5210471360 111 </t>
  </si>
  <si>
    <t xml:space="preserve">032 0709 5210471360 119 </t>
  </si>
  <si>
    <t xml:space="preserve">032 0709 5210471360 242 </t>
  </si>
  <si>
    <t xml:space="preserve">032 0709 5220200000 000 </t>
  </si>
  <si>
    <t xml:space="preserve">032 0709 5220270510 242 </t>
  </si>
  <si>
    <t xml:space="preserve">032 0709 5220270510 244 </t>
  </si>
  <si>
    <t xml:space="preserve">032 0709 5220270510 612 </t>
  </si>
  <si>
    <t xml:space="preserve">032 0709 5230200000 000 </t>
  </si>
  <si>
    <t xml:space="preserve">032 0709 5230270570 612 </t>
  </si>
  <si>
    <t>Основное мероприятие "Обеспечение контроля качества образования"</t>
  </si>
  <si>
    <t xml:space="preserve">032 0709 5280100000 000 </t>
  </si>
  <si>
    <t xml:space="preserve">032 0709 5280112850 244 </t>
  </si>
  <si>
    <t>Основное мероприятие "Создание условий для функционирования прочих учреждений, обеспечивающих предоставление услуг в сфере образования"</t>
  </si>
  <si>
    <t xml:space="preserve">032 0709 52Ц0100000 000 </t>
  </si>
  <si>
    <t xml:space="preserve">032 0709 52Ц0100160 111 </t>
  </si>
  <si>
    <t xml:space="preserve">032 0709 52Ц0100160 112 </t>
  </si>
  <si>
    <t xml:space="preserve">032 0709 52Ц0100160 119 </t>
  </si>
  <si>
    <t xml:space="preserve">032 0709 52Ц0100160 242 </t>
  </si>
  <si>
    <t xml:space="preserve">032 0709 52Ц0100160 244 </t>
  </si>
  <si>
    <t xml:space="preserve">032 0709 52Ц0100160 853 </t>
  </si>
  <si>
    <t xml:space="preserve">032 0709 52Ц0100170 611 </t>
  </si>
  <si>
    <t xml:space="preserve">032 0709 52Ц0100180 621 </t>
  </si>
  <si>
    <t>Основное мероприятие "Укрепление материально-технической базы учреждений, обеспечивающих предоставление услуг в сфере образования"</t>
  </si>
  <si>
    <t xml:space="preserve">032 0709 52Ц0200000 000 </t>
  </si>
  <si>
    <t xml:space="preserve">032 0709 52Ц0210490 612 </t>
  </si>
  <si>
    <t xml:space="preserve">032 0709 52Ц0210490 622 </t>
  </si>
  <si>
    <t>Основное мероприятие "Организация питания обучающихся в общеобразовательных учреждениях Бокситогорского муниципального района"</t>
  </si>
  <si>
    <t xml:space="preserve">032 0709 5330300000 000 </t>
  </si>
  <si>
    <t xml:space="preserve">032 0709 5330371440 111 </t>
  </si>
  <si>
    <t xml:space="preserve">032 0709 5330371440 119 </t>
  </si>
  <si>
    <t xml:space="preserve">032 0709 5330371440 242 </t>
  </si>
  <si>
    <t xml:space="preserve">032 0709 5330371440 244 </t>
  </si>
  <si>
    <t xml:space="preserve">032 1000 0000000000 000 </t>
  </si>
  <si>
    <t xml:space="preserve">032 1003 0000000000 000 </t>
  </si>
  <si>
    <t xml:space="preserve">032 1003 5330300000 000 </t>
  </si>
  <si>
    <t xml:space="preserve">032 1003 5330371440 244 </t>
  </si>
  <si>
    <t xml:space="preserve">032 1003 5330371440 612 </t>
  </si>
  <si>
    <t xml:space="preserve">032 1004 0000000000 000 </t>
  </si>
  <si>
    <t xml:space="preserve">032 1004 5210400000 000 </t>
  </si>
  <si>
    <t xml:space="preserve">032 1004 5210471360 244 </t>
  </si>
  <si>
    <t xml:space="preserve">032 1004 5210471360 612 </t>
  </si>
  <si>
    <t xml:space="preserve">032 1100 0000000000 000 </t>
  </si>
  <si>
    <t xml:space="preserve">032 1101 0000000000 000 </t>
  </si>
  <si>
    <t xml:space="preserve">032 1101 5430100000 000 </t>
  </si>
  <si>
    <t xml:space="preserve">032 1101 5430110850 612 </t>
  </si>
  <si>
    <t>Результат исполнения бюджета (дефицит / профицит)</t>
  </si>
  <si>
    <t>450</t>
  </si>
  <si>
    <t xml:space="preserve">x                    </t>
  </si>
  <si>
    <t>Источники финансирования дефицита бюджета - всего</t>
  </si>
  <si>
    <t>500</t>
  </si>
  <si>
    <t>источники внутреннего финансирования бюджета</t>
  </si>
  <si>
    <t>520</t>
  </si>
  <si>
    <t>из них:</t>
  </si>
  <si>
    <t>Кредиты кредитных организаций в валюте Российской Федерации</t>
  </si>
  <si>
    <t>000 01020000000000000</t>
  </si>
  <si>
    <t>Получение кредитов от кредитных организаций бюджетами муниципальных районов в валюте Российской Федерации</t>
  </si>
  <si>
    <t>000 01020000050000710</t>
  </si>
  <si>
    <t>Погашение бюджетами муниципальных районов кредитов от кредитных организаций в валюте Российской Федерации</t>
  </si>
  <si>
    <t>000 01020000050000810</t>
  </si>
  <si>
    <t>Бюджетные кредиты от других бюджетов бюджетной системы Российской Федерации в валюте Российской Федерации</t>
  </si>
  <si>
    <t>000 01030100000000000</t>
  </si>
  <si>
    <t>Получение кредитов от других бюджетов бюджетной системы Российской Федерации бюджетами муниципальных районов в валюте Российской Федерации</t>
  </si>
  <si>
    <t>000 01030100050000710</t>
  </si>
  <si>
    <t>Погашение бюджетами муниципальных районов кредитов от других бюджетов бюджетной системы Российской Федерации в валюте Российской Федерации</t>
  </si>
  <si>
    <t>000 01030100050000810</t>
  </si>
  <si>
    <t>источники внешнего финансирования бюджета</t>
  </si>
  <si>
    <t>620</t>
  </si>
  <si>
    <t>Изменение остатков средств</t>
  </si>
  <si>
    <t>700</t>
  </si>
  <si>
    <t>*** 01000000000000000</t>
  </si>
  <si>
    <t>Изменение остатков средств на счетах по учету средств бюджета</t>
  </si>
  <si>
    <t>*** 01050000000000000</t>
  </si>
  <si>
    <t>Изменение иных финансовых активов за счет средств, размещенных в депозиты в валюте Российской Федерации и иностранной валюте в кредитных организациях</t>
  </si>
  <si>
    <t>*** 01060000000000000</t>
  </si>
  <si>
    <t>увеличение остатков средств</t>
  </si>
  <si>
    <t>710</t>
  </si>
  <si>
    <t>000 01050000000000500</t>
  </si>
  <si>
    <t>Увеличение прочих остатков денежных средств бюджетов муниципальных районов</t>
  </si>
  <si>
    <t>000 01050201050000510</t>
  </si>
  <si>
    <t>уменьшение остатков средств</t>
  </si>
  <si>
    <t>720</t>
  </si>
  <si>
    <t>000 01050000000000600</t>
  </si>
  <si>
    <t>Уменьшение прочих остатков денежных средств бюджетов муниципальных районов</t>
  </si>
  <si>
    <t>000 01050201050000610</t>
  </si>
  <si>
    <t>383</t>
  </si>
  <si>
    <t>4</t>
  </si>
  <si>
    <t>5</t>
  </si>
  <si>
    <t>КОДЫ</t>
  </si>
  <si>
    <t xml:space="preserve"> Наименование показателя</t>
  </si>
  <si>
    <t>Доходы бюджета - всего</t>
  </si>
  <si>
    <t xml:space="preserve">             по ОКПО</t>
  </si>
  <si>
    <t xml:space="preserve">             по ОКЕИ</t>
  </si>
  <si>
    <t xml:space="preserve">                   Дата</t>
  </si>
  <si>
    <t xml:space="preserve">  Форма по ОКУД</t>
  </si>
  <si>
    <t>010</t>
  </si>
  <si>
    <t>Код строки</t>
  </si>
  <si>
    <t>Исполнено</t>
  </si>
  <si>
    <t>6</t>
  </si>
  <si>
    <t>Наименование публично-правового образования:</t>
  </si>
  <si>
    <t>Неисполненные назначения</t>
  </si>
  <si>
    <t>0503117</t>
  </si>
  <si>
    <t>Периодичность: месячная</t>
  </si>
  <si>
    <t>Утвержденные бюджетные назначения</t>
  </si>
  <si>
    <t>Форма 0503117  с.2</t>
  </si>
  <si>
    <t xml:space="preserve">             Форма 0503117  с.3</t>
  </si>
  <si>
    <t xml:space="preserve">                                 1. Доходы бюджета</t>
  </si>
  <si>
    <t xml:space="preserve">                          2. Расходы бюджета</t>
  </si>
  <si>
    <t>Наименование финансового органа:</t>
  </si>
  <si>
    <t xml:space="preserve">    Глава по БК</t>
  </si>
  <si>
    <t>Код дохода по бюджетной классификации</t>
  </si>
  <si>
    <t>Код расхода по бюджетной классификации</t>
  </si>
  <si>
    <t>Код источника финансирования дефицита бюджета по бюджетной классификации</t>
  </si>
  <si>
    <t>ОТЧЕТ ОБ ИСПОЛНЕНИИ БЮДЖЕТА</t>
  </si>
  <si>
    <t xml:space="preserve">                    3. Источники финансирования дефицита бюджета</t>
  </si>
  <si>
    <t>по ОКТМО</t>
  </si>
  <si>
    <t xml:space="preserve">RESPPERSONS&amp;=Председатель комитета=В.В.Дягилева &amp;&amp;:Главный бухгалтер=О.Н.Логинова </t>
  </si>
  <si>
    <t>на 01.03.2016 г.</t>
  </si>
  <si>
    <t>01.03.2016</t>
  </si>
  <si>
    <t>Комитет финансов администрации Бокситогорского муниципального района Ленинградской области</t>
  </si>
  <si>
    <t>БОКСИТОГОРСКИЙ МУНИЦИПАЛЬНЫЙ РАЙОН</t>
  </si>
  <si>
    <t>Единица измерения: руб.</t>
  </si>
  <si>
    <t>70638922</t>
  </si>
  <si>
    <t>017</t>
  </si>
  <si>
    <t>41603000</t>
  </si>
  <si>
    <t/>
  </si>
  <si>
    <t>117</t>
  </si>
  <si>
    <t>3</t>
  </si>
  <si>
    <t>1</t>
  </si>
  <si>
    <t>C:\117M01.txt</t>
  </si>
  <si>
    <t>X</t>
  </si>
  <si>
    <t>в том числе:</t>
  </si>
  <si>
    <t>НАЛОГОВЫЕ И НЕНАЛОГОВЫЕ ДОХОДЫ</t>
  </si>
  <si>
    <t>000 10000000000000000</t>
  </si>
  <si>
    <t>НАЛОГИ НА ПРИБЫЛЬ, ДОХОДЫ</t>
  </si>
  <si>
    <t>182 10100000000000000</t>
  </si>
  <si>
    <t>Налог на доходы физических лиц</t>
  </si>
  <si>
    <t>182 10102000010000110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</si>
  <si>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227_1 и 228 Налогового кодекса Российской Федерации</t>
  </si>
  <si>
    <t>182 10102010010000110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</si>
  <si>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227_1 и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</si>
  <si>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182 10102010011000110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</si>
  <si>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227_1 и 228 Налогового кодекса Российской Федерации (пени по соответствующему платежу)</t>
  </si>
  <si>
    <t>182 10102010012100110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</si>
  <si>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227_1 и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</si>
  <si>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182 10102010013000110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</si>
  <si>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</si>
  <si>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182 10102020010000110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</si>
  <si>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</si>
  <si>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182 10102020011000110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</si>
  <si>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</si>
  <si>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182 10102020013000110</t>
  </si>
  <si>
    <t>-</t>
  </si>
  <si>
    <t>Налог на доходы физических лиц с доходов, полученных физическими лицами в соответствии со статьей 228 Налогового кодекса Российской Федерации</t>
  </si>
  <si>
    <t>182 10102030010000110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</si>
  <si>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</si>
  <si>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182 10102030011000110</t>
  </si>
  <si>
    <t>Налог на доходы физических лиц с доходов, полученных физическими лицами в соответствии со статьей 228 Налогового кодекса Российской Федерации (пени по соответствующему платежу)</t>
  </si>
  <si>
    <t>182 10102030012100110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</si>
  <si>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</si>
  <si>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182 10102030013000110</t>
  </si>
  <si>
    <t>Налог на доходы физических лиц с доходов, полученных физическими лицами в соответствии со статьей 228 Налогового кодекса Российской Федерации (прочие поступления)</t>
  </si>
  <si>
    <t>182 10102030014000110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</si>
  <si>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227_1 Налогового кодекса Российской Федерации</t>
  </si>
  <si>
    <t>182 10102040010000110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</si>
  <si>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227_1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</si>
  <si>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182 10102040011000110</t>
  </si>
  <si>
    <t>НАЛОГИ НА ТОВАРЫ (РАБОТЫ, УСЛУГИ), РЕАЛИЗУЕМЫЕ НА ТЕРРИТОРИИ РОССИЙСКОЙ ФЕДЕРАЦИИ</t>
  </si>
  <si>
    <t>100 10300000000000000</t>
  </si>
  <si>
    <t>Акцизы по подакцизным товарам (продукции), производимым на территории Российской Федерации</t>
  </si>
  <si>
    <t>100 10302000010000110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</si>
  <si>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</si>
  <si>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100 10302230010000110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</si>
  <si>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</si>
  <si>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100 10302240010000110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</si>
  <si>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</si>
  <si>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100 10302250010000110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</si>
  <si>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</si>
  <si>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100 10302260010000110</t>
  </si>
  <si>
    <t>НАЛОГИ НА СОВОКУПНЫЙ ДОХОД</t>
  </si>
  <si>
    <t>182 10500000000000000</t>
  </si>
  <si>
    <t>Налог, взимаемый в связи с применением упрощенной системы налогообложения</t>
  </si>
  <si>
    <t>182 10501000000000110</t>
  </si>
  <si>
    <t>Налог, взимаемый с налогоплательщиков, выбравших в качестве объекта налогообложения доходы</t>
  </si>
  <si>
    <t>182 10501010010000110</t>
  </si>
  <si>
    <t>182 10501011010000110</t>
  </si>
  <si>
    <t>Налог, взимаемый с налогоплательщиков, выбравших в качестве объекта налогообложения доходы (за налоговые периоды, истекшие до 1 января 2011 года)</t>
  </si>
  <si>
    <t>182 10501012010000110</t>
  </si>
  <si>
    <t>Налог, взимаемый с налогоплательщиков, выбравших в качестве объекта налогообложения доходы, уменьшенные на величину расходов</t>
  </si>
  <si>
    <t>182 10501020010000110</t>
  </si>
  <si>
    <t>182 10501021010000110</t>
  </si>
  <si>
    <t>Минимальный налог, зачисляемый в бюджеты субъектов Российской Федерации</t>
  </si>
  <si>
    <t>182 10501050010000110</t>
  </si>
  <si>
    <t>Минимальный налог, зачисляемый в бюджеты субъектов Российской Федерации (сумма платежа (перерасчеты, недоимка и задолженность по соответствующему платежу, в том числе по отмененному)</t>
  </si>
  <si>
    <t>182 10501050011000110</t>
  </si>
  <si>
    <t>Минимальный налог, зачисляемый в бюджеты субъектов Российской Федерации (пени по соответствующему платежу)</t>
  </si>
  <si>
    <t>182 10501050012100110</t>
  </si>
  <si>
    <t>Единый налог на вмененный доход для отдельных видов деятельности</t>
  </si>
  <si>
    <t>182 10502000020000110</t>
  </si>
  <si>
    <t>182 10502010020000110</t>
  </si>
  <si>
    <t>Единый налог на вмененный доход для отдельных видов деятельности (сумма платежа (перерасчеты, недоимка и задолженность по соответствующему платежу, в том числе по отмененному)</t>
  </si>
  <si>
    <t>182 10502010021000110</t>
  </si>
  <si>
    <t>Единый налог на вмененный доход для отдельных видов деятельности (пени по соответствующему платежу)</t>
  </si>
  <si>
    <t>182 10502010022100110</t>
  </si>
  <si>
    <t>Единый налог на вмененный доход для отдельных видов деятельности (суммы денежных взысканий (штрафов) по соответствующему платежу согласно законодательству Российской Федерации)</t>
  </si>
  <si>
    <t>182 10502010023000110</t>
  </si>
  <si>
    <t>Единый налог на вмененный доход для отдельных видов деятельности (прочие поступления)</t>
  </si>
  <si>
    <t>182 10502010024000110</t>
  </si>
  <si>
    <t>Единый налог на вмененный доход для отдельных видов деятельности (за налоговые периоды, истекшие до 1 января 2011 года)</t>
  </si>
  <si>
    <t>182 10502020020000110</t>
  </si>
  <si>
    <t>Единый налог на вмененный доход для отдельных видов деятельности (за налоговые периоды, истекшие до 1 января 2011 года) (сумма платежа (перерасчеты, недоимка и задолженность по соответствующему платежу, в том числе по отмененному)</t>
  </si>
  <si>
    <t>182 10502020021000110</t>
  </si>
  <si>
    <t>Единый сельскохозяйственный налог</t>
  </si>
  <si>
    <t>182 10503000010000110</t>
  </si>
  <si>
    <t>182 10503010010000110</t>
  </si>
  <si>
    <t>Единый сельскохозяйственный налог (сумма платежа (перерасчеты, недоимка и задолженность по соответствующему платежу, в том числе по отмененному)</t>
  </si>
  <si>
    <t>182 10503010011000110</t>
  </si>
  <si>
    <t>Единый сельскохозяйственный налог (за налоговые периоды, истекшие до 1 января 2011 года)</t>
  </si>
  <si>
    <t>182 10503020010000110</t>
  </si>
  <si>
    <t>Единый сельскохозяйственный налог (за налоговые периоды, истекшие до 1 января 2011 года) (сумма платежа (перерасчеты, недоимка и задолженность по соответствующему платежу, в том числе по отмененному)</t>
  </si>
  <si>
    <t>182 10503020011000110</t>
  </si>
  <si>
    <t>Единый сельскохозяйственный налог (за налоговые периоды, истекшие до 1 января 2011 года) (пени по соответствующему платежу)</t>
  </si>
  <si>
    <t>182 10503020012100110</t>
  </si>
  <si>
    <t>Налог, взимаемый в связи с применением патентной системы налогообложения</t>
  </si>
  <si>
    <t>182 10504000020000110</t>
  </si>
  <si>
    <t>Налог, взимаемый в связи с применением патентной системы налогообложения, зачисляемый в бюджеты муниципальных районов</t>
  </si>
  <si>
    <t>182 10504020020000110</t>
  </si>
  <si>
    <t>Налог, взимаемый в связи с применением патентной системы налогообложения, зачисляемый в бюджеты муниципальных районов (сумма платежа (перерасчеты, недоимка и задолженность по соответствующему платежу, в том числе по отмененному)</t>
  </si>
  <si>
    <t>182 10504020021000110</t>
  </si>
  <si>
    <t>ГОСУДАРСТВЕННАЯ ПОШЛИНА</t>
  </si>
  <si>
    <t>000 10800000000000000</t>
  </si>
  <si>
    <t>Государственная пошлина по делам, рассматриваемым в судах общей юрисдикции, мировыми судьями</t>
  </si>
  <si>
    <t>182 10803000010000110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</si>
  <si>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</si>
  <si>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182 10803010010000110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</si>
  <si>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 (сумма платежа (перерасчеты, недоимка и задолженность по соответствующему платежу, в том числе по отмененному)</t>
  </si>
  <si>
    <t>182 10803010011000110</t>
  </si>
  <si>
    <t>Государственная пошлина за государственную регистрацию, а также за совершение прочих юридически значимых действий</t>
  </si>
  <si>
    <t>000 10807000010000110</t>
  </si>
  <si>
    <t>Государственная пошлина за выдачу разрешения на установку рекламной конструкции</t>
  </si>
  <si>
    <t>000 10807150010000110</t>
  </si>
  <si>
    <t>001 10807150010000110</t>
  </si>
  <si>
    <t>ДОХОДЫ ОТ ИСПОЛЬЗОВАНИЯ ИМУЩЕСТВА, НАХОДЯЩЕГОСЯ В ГОСУДАРСТВЕННОЙ И МУНИЦИПАЛЬНОЙ СОБСТВЕННОСТИ</t>
  </si>
  <si>
    <t>000 11100000000000000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</si>
  <si>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</si>
  <si>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000 11105000000000120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</si>
  <si>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</si>
  <si>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000 11105010000000120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</si>
  <si>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а также средства от продажи права на заключение договоров аренды указанных земельных участков</t>
  </si>
  <si>
    <t>000 11105013100000120</t>
  </si>
  <si>
    <t>001 11105013100000120</t>
  </si>
  <si>
    <t>005 11105013100000120</t>
  </si>
  <si>
    <t>006 11105013100000120</t>
  </si>
  <si>
    <t>008 11105013100000120</t>
  </si>
  <si>
    <t>010 11105013100000120</t>
  </si>
  <si>
    <t>013 11105013100000120</t>
  </si>
  <si>
    <t>014 11105013100000120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</si>
  <si>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поселений, а также средства от продажи права на заключение договоров аренды указанных земельных участков</t>
  </si>
  <si>
    <t>000 11105013130000120</t>
  </si>
  <si>
    <t>001 11105013130000120</t>
  </si>
  <si>
    <t>003 11105013130000120</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</si>
  <si>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</si>
  <si>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001 11105020000000120</t>
  </si>
  <si>
    <t>Доходы, получаемые в виде арендной платы, а также средства от продажи права на заключение договоров аренды за земли, находящиеся в собственности муниципальных районов (за исключением земельных участков муниципальных бюджетных и автономных учреждений)</t>
  </si>
  <si>
    <t>001 11105025050000120</t>
  </si>
  <si>
    <t>Доходы от сдачи в аренду имущества, составляющего государственную (муниципальную) казну (за исключением земельных участков)</t>
  </si>
  <si>
    <t>001 11105070000000120</t>
  </si>
  <si>
    <t>Доходы от сдачи в аренду имущества, составляющего казну муниципальных районов (за исключением земельных участков)</t>
  </si>
  <si>
    <t>001 11105075050000120</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</si>
  <si>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</si>
  <si>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001 11109000000000120</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</si>
  <si>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</si>
  <si>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001 11109040000000120</t>
  </si>
  <si>
    <t>Прочие поступления от использования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</si>
  <si>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001 11109045050000120</t>
  </si>
  <si>
    <t>ПЛАТЕЖИ ПРИ ПОЛЬЗОВАНИИ ПРИРОДНЫМИ РЕСУРСАМИ</t>
  </si>
  <si>
    <t>048 11200000000000000</t>
  </si>
  <si>
    <t>Плата за негативное воздействие на окружающую среду</t>
  </si>
  <si>
    <t>048 11201000010000120</t>
  </si>
  <si>
    <t>Плата за выбросы загрязняющих веществ в атмосферный воздух стационарными объектами</t>
  </si>
  <si>
    <t>048 11201010010000120</t>
  </si>
  <si>
    <t>Плата за выбросы загрязняющих веществ в атмосферный воздух стационарными объектами (федеральные государственные органы, Банк России, органы управления государственными внебюджетными фондами Российской Федерации)</t>
  </si>
  <si>
    <t>048 11201010016000120</t>
  </si>
  <si>
    <t>Плата за выбросы загрязняющих веществ в атмосферный воздух передвижными объектами</t>
  </si>
  <si>
    <t>048 11201020010000120</t>
  </si>
  <si>
    <t>Плата за выбросы загрязняющих веществ в атмосферный воздух передвижными объектами (федеральные государственные органы, Банк России, органы управления государственными внебюджетными фондами Российской Федерации)</t>
  </si>
  <si>
    <t>048 11201020016000120</t>
  </si>
  <si>
    <t>Плата за сбросы загрязняющих веществ в водные объекты</t>
  </si>
  <si>
    <t>048 11201030010000120</t>
  </si>
  <si>
    <t>Плата за сбросы загрязняющих веществ в водные объекты (федеральные государственные органы, Банк России, органы управления государственными внебюджетными фондами Российской Федерации)</t>
  </si>
  <si>
    <t>048 11201030016000120</t>
  </si>
  <si>
    <t>Плата за размещение отходов производства и потребления</t>
  </si>
  <si>
    <t>048 11201040010000120</t>
  </si>
  <si>
    <t>Плата за размещение отходов производства и потребления (федеральные государственные органы, Банк России, органы управления государственными внебюджетными фондами Российской Федерации)</t>
  </si>
  <si>
    <t>048 11201040016000120</t>
  </si>
  <si>
    <t>ДОХОДЫ ОТ ОКАЗАНИЯ ПЛАТНЫХ УСЛУГ (РАБОТ) И КОМПЕНСАЦИИ ЗАТРАТ ГОСУДАРСТВА</t>
  </si>
  <si>
    <t>032 11300000000000000</t>
  </si>
  <si>
    <t>Доходы от оказания платных услуг (работ)</t>
  </si>
  <si>
    <t>032 11301000000000130</t>
  </si>
  <si>
    <t>Прочие доходы от оказания платных услуг (работ)</t>
  </si>
  <si>
    <t>032 11301990000000130</t>
  </si>
  <si>
    <t>Прочие доходы от оказания платных услуг (работ) получателями средств бюджетов муниципальных районов</t>
  </si>
  <si>
    <t>032 11301995050000130</t>
  </si>
  <si>
    <t>ДОХОДЫ ОТ ПРОДАЖИ МАТЕРИАЛЬНЫХ И НЕМАТЕРИАЛЬНЫХ АКТИВОВ</t>
  </si>
  <si>
    <t>000 11400000000000000</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</si>
  <si>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</si>
  <si>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001 11402000000000000</t>
  </si>
  <si>
    <t>Доходы от реализации имущества, находящегося в собственности муниципальных районов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</si>
  <si>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001 11402050050000410</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</si>
  <si>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</si>
  <si>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001 11402053050000410</t>
  </si>
  <si>
    <t>Доходы от продажи земельных участков, находящихся в государственной и муниципальной собственности</t>
  </si>
  <si>
    <t>000 11406000000000430</t>
  </si>
  <si>
    <t>Доходы от продажи земельных участков, государственная собственность на которые не разграничена</t>
  </si>
  <si>
    <t>000 11406010000000430</t>
  </si>
  <si>
    <t>Доходы от продажи земельных участков, государственная собственность на которые не разграничена и которые расположены в границах сельских поселений</t>
  </si>
  <si>
    <t>000 11406013100000430</t>
  </si>
  <si>
    <t>001 11406013100000430</t>
  </si>
  <si>
    <t>006 11406013100000430</t>
  </si>
  <si>
    <t>008 11406013100000430</t>
  </si>
  <si>
    <t>014 11406013100000430</t>
  </si>
  <si>
    <t>Доходы от продажи земельных участков, государственная собственность на которые не разграничена и которые расположены в границах городских поселений</t>
  </si>
  <si>
    <t>000 11406013130000430</t>
  </si>
  <si>
    <t>001 11406013130000430</t>
  </si>
  <si>
    <t>003 11406013130000430</t>
  </si>
  <si>
    <t>ШТРАФЫ, САНКЦИИ, ВОЗМЕЩЕНИЕ УЩЕРБА</t>
  </si>
  <si>
    <t>000 11600000000000000</t>
  </si>
  <si>
    <t>Денежные взыскания (штрафы) за нарушение законодательства о налогах и сборах</t>
  </si>
  <si>
    <t>182 11603000000000140</t>
  </si>
  <si>
    <t>Денежные взыскания (штрафы) за нарушение законодательства о налогах и сборах, предусмотренные статьями 116, 118, статьей 119_1, пунктами 1 и 2 статьи 120, статьями 125, 126, 128, 129, 129_1, 132, 133, 134, 135, 135_1 Налогового кодекса Российской Федерации</t>
  </si>
  <si>
    <t>182 11603010010000140</t>
  </si>
  <si>
    <t>182 11603010016000140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</si>
  <si>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</si>
  <si>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182 11603030010000140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</si>
  <si>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</si>
  <si>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182 11603030016000140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</si>
  <si>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</si>
  <si>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182 11606000010000140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</si>
  <si>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 (федеральные государственные органы, Банк России, органы управления государственными внебюджетными фондами Российской Федерации)</t>
  </si>
  <si>
    <t>182 11606000016000140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</si>
  <si>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и табачной продукции</t>
  </si>
  <si>
    <t>188 11608000010000140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</si>
  <si>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t>
  </si>
  <si>
    <t>188 11608010010000140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</si>
  <si>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 (федеральные государственные органы, Банк России, органы управления государственными внебюджетными фондами Российской Федерации)</t>
  </si>
  <si>
    <t>188 11608010016000140</t>
  </si>
  <si>
    <t>Денежные взыскания (штрафы) за административные правонарушения в области государственного регулирования производства и оборота табачной продукции</t>
  </si>
  <si>
    <t>188 11608020010000140</t>
  </si>
  <si>
    <t>Денежные взыскания (штрафы) за административные правонарушения в области государственного регулирования производства и оборота табачной продукции (федеральные государственные органы, Банк России, органы управления государственными внебюджетными фондами Российской Федерации)</t>
  </si>
  <si>
    <t>188 11608020016000140</t>
  </si>
  <si>
    <t>Денежные взыскания (штрафы) и иные суммы, взыскиваемые с лиц, виновных в совершении преступлений, и в возмещение ущерба имуществу</t>
  </si>
  <si>
    <t>188 11621000000000140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</si>
  <si>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муниципальных районов</t>
  </si>
  <si>
    <t>188 11621050050000140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</si>
  <si>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муниципальных районов (федеральные государственные органы, Банк России, органы управления государственными внебюджетными фондами Российской Федерации)</t>
  </si>
  <si>
    <t>188 11621050056000140</t>
  </si>
  <si>
    <t>Доходы от возмещения ущерба при возникновении страховых случаев</t>
  </si>
  <si>
    <t>001 11623000000000140</t>
  </si>
  <si>
    <t>Доходы от возмещения ущерба при возникновении страховых случаев, когда выгодоприобретателями выступают получатели средств бюджетов муниципальных районов</t>
  </si>
  <si>
    <t>001 11623050050000140</t>
  </si>
  <si>
    <t>Доходы от возмещения ущерба при возникновении иных страховых случаев, когда выгодоприобретателями выступают получатели средств бюджетов муниципальных районов</t>
  </si>
  <si>
    <t>001 11623052050000140</t>
  </si>
  <si>
    <t>Денежные взыскания (штрафы) за нарушение законодательства Российской Федерации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о рыболовстве и сохранении водных биологических ресурсов, земельного законодательства, лесного законодательства, водного законодательства</t>
  </si>
  <si>
    <t>000 11625000000000140</t>
  </si>
  <si>
    <t>Денежные взыскания (штрафы) за нарушение законодательства Российской Федерации о недрах</t>
  </si>
  <si>
    <t>048 11625010010000140</t>
  </si>
  <si>
    <t>Денежные взыскания (штрафы) за нарушение законодательства Российской Федерации о недрах (федеральные государственные органы, Банк России, органы управления государственными внебюджетными фондами Российской Федерации)</t>
  </si>
  <si>
    <t>048 11625010016000140</t>
  </si>
  <si>
    <t>Денежные взыскания (штрафы) за нарушение законодательства Российской Федерации об особо охраняемых природных территориях</t>
  </si>
  <si>
    <t>141 11625020010000140</t>
  </si>
  <si>
    <t>Денежные взыскания (штрафы) за нарушение законодательства Российской Федерации об особо охраняемых природных территориях (федеральные государственные органы, Банк России, органы управления государственными внебюджетными фондами Российской Федерации)</t>
  </si>
  <si>
    <t>141 11625020016000140</t>
  </si>
  <si>
    <t>Денежные взыскания (штрафы) за нарушение законодательства Российской Федерации об охране и использовании животного мира</t>
  </si>
  <si>
    <t>000 11625030010000140</t>
  </si>
  <si>
    <t>983 11625030010000140</t>
  </si>
  <si>
    <t>Денежные взыскания (штрафы) за нарушение законодательства Российской Федерации об охране и использовании животного мира (федеральные государственные органы, Банк России, органы управления государственными внебюджетными фондами Российской Федерации)</t>
  </si>
  <si>
    <t>188 11625030016000140</t>
  </si>
  <si>
    <t>Денежные взыскания (штрафы) за нарушение законодательства в области охраны окружающей среды</t>
  </si>
  <si>
    <t>000 11625050010000140</t>
  </si>
  <si>
    <t>048 11625050010000140</t>
  </si>
  <si>
    <t>982 11625050010000140</t>
  </si>
  <si>
    <t>Денежные взыскания (штрафы) за нарушение законодательства в области охраны окружающей среды (федеральные государственные органы, Банк России, органы управления государственными внебюджетными фондами Российской Федерации)</t>
  </si>
  <si>
    <t>000 11625050016000140</t>
  </si>
  <si>
    <t>048 11625050016000140</t>
  </si>
  <si>
    <t>141 11625050016000140</t>
  </si>
  <si>
    <t>188 11625050016000140</t>
  </si>
  <si>
    <t>Денежные взыскания (штрафы) за нарушение земельного законодательства</t>
  </si>
  <si>
    <t>321 11625060010000140</t>
  </si>
  <si>
    <t>Денежные взыскания (штрафы) за нарушение земельного законодательства (федеральные государственные органы, Банк России, органы управления государственными внебюджетными фондами Российской Федерации)</t>
  </si>
  <si>
    <t>321 11625060016000140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</si>
  <si>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</si>
  <si>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141 11628000010000140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</si>
  <si>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 (федеральные государственные органы, Банк России, органы управления государственными внебюджетными фондами Российской Федерации)</t>
  </si>
  <si>
    <t>141 11628000016000140</t>
  </si>
  <si>
    <t>Денежные взыскания (штрафы) за правонарушения в области дорожного движения</t>
  </si>
  <si>
    <t>188 11630000010000140</t>
  </si>
  <si>
    <t>Прочие денежные взыскания (штрафы) за правонарушения в области дорожного движения</t>
  </si>
  <si>
    <t>188 11630030010000140</t>
  </si>
  <si>
    <t>Прочие денежные взыскания (штрафы) за правонарушения в области дорожного движения (федеральные государственные органы, Банк России, органы управления государственными внебюджетными фондами Российской Федерации)</t>
  </si>
  <si>
    <t>188 11630030016000140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</si>
  <si>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</si>
  <si>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188 11643000010000140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</si>
  <si>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</si>
  <si>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188 11643000016000140</t>
  </si>
  <si>
    <t>Прочие поступления от денежных взысканий (штрафов) и иных сумм в возмещение ущерба</t>
  </si>
  <si>
    <t>000 11690000000000140</t>
  </si>
  <si>
    <t>Прочие поступления от денежных взысканий (штрафов) и иных сумм в возмещение ущерба, зачисляемые в бюджеты муниципальных районов</t>
  </si>
  <si>
    <t>000 11690050050000140</t>
  </si>
  <si>
    <t>001 11690050050000140</t>
  </si>
  <si>
    <t>133 11690050050000140</t>
  </si>
  <si>
    <t>188 11690050050000140</t>
  </si>
  <si>
    <t>Прочие поступления от денежных взысканий (штрафов) и иных сумм в возмещение ущерба, зачисляемые в бюджеты муниципальных районов (федеральные государственные органы, Банк России, органы управления государственными внебюджетными фондами Российской Федерации)</t>
  </si>
  <si>
    <t>000 11690050056000140</t>
  </si>
  <si>
    <t>141 11690050056000140</t>
  </si>
  <si>
    <t>188 11690050056000140</t>
  </si>
  <si>
    <t>ПРОЧИЕ НЕНАЛОГОВЫЕ ДОХОДЫ</t>
  </si>
  <si>
    <t>032 11700000000000000</t>
  </si>
  <si>
    <t>Прочие неналоговые доходы</t>
  </si>
  <si>
    <t>032 11705000000000180</t>
  </si>
  <si>
    <t>Прочие неналоговые доходы бюджетов муниципальных районов</t>
  </si>
  <si>
    <t>032 11705050050000180</t>
  </si>
  <si>
    <t>БЕЗВОЗМЕЗДНЫЕ ПОСТУПЛЕНИЯ</t>
  </si>
  <si>
    <t>000 20000000000000000</t>
  </si>
  <si>
    <t>БЕЗВОЗМЕЗДНЫЕ ПОСТУПЛЕНИЯ ОТ ДРУГИХ БЮДЖЕТОВ БЮДЖЕТНОЙ СИСТЕМЫ РОССИЙСКОЙ ФЕДЕРАЦИИ</t>
  </si>
  <si>
    <t>000 20200000000000000</t>
  </si>
  <si>
    <t>Дотации бюджетам субъектов Российской Федерации и муниципальных образований</t>
  </si>
  <si>
    <t>017 20201000000000151</t>
  </si>
  <si>
    <t>Дотации на выравнивание бюджетной обеспеченности</t>
  </si>
  <si>
    <t>017 20201001000000151</t>
  </si>
  <si>
    <t>Дотации бюджетам муниципальных районов на выравнивание  бюджетной обеспеченности</t>
  </si>
  <si>
    <t>017 20201001050000151</t>
  </si>
  <si>
    <t>Дотации бюджетам на поддержку мер по обеспечению сбалансированности бюджетов</t>
  </si>
  <si>
    <t>017 20201003000000151</t>
  </si>
  <si>
    <t>Дотации бюджетам муниципальных районов на поддержку мер по обеспечению сбалансированности бюджетов</t>
  </si>
  <si>
    <t>017 20201003050000151</t>
  </si>
  <si>
    <t>Субсидии бюджетам бюджетной системы Российской Федерации (межбюджетные субсидии)</t>
  </si>
  <si>
    <t>000 20202000000000151</t>
  </si>
  <si>
    <t>Субсидии бюджетам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</si>
  <si>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001 20202216000000151</t>
  </si>
  <si>
    <t>Субсидии бюджетам муниципальных районов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</si>
  <si>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001 20202216050000151</t>
  </si>
  <si>
    <t>Прочие субсидии</t>
  </si>
  <si>
    <t>000 20202999000000151</t>
  </si>
  <si>
    <t>Прочие субсидии бюджетам муниципальных районов</t>
  </si>
  <si>
    <t>000 20202999050000151</t>
  </si>
  <si>
    <t>001 20202999050000151</t>
  </si>
  <si>
    <t>032 20202999050000151</t>
  </si>
  <si>
    <t>Субвенции бюджетам субъектов Российской Федерации и муниципальных образований</t>
  </si>
  <si>
    <t>000 20203000000000151</t>
  </si>
  <si>
    <t>Субвенции бюджетам на государственную регистрацию актов гражданского состояния</t>
  </si>
  <si>
    <t>001 20203003000000151</t>
  </si>
  <si>
    <t>Субвенции бюджетам муниципальных районов на государственную регистрацию актов гражданского состояния</t>
  </si>
  <si>
    <t>001 20203003050000151</t>
  </si>
  <si>
    <t>Субвенции бюджетам на составление (изменение) списков кандидатов в присяжные заседатели федеральных судов общей юрисдикции в Российской Федерации</t>
  </si>
  <si>
    <t>001 20203007000000151</t>
  </si>
  <si>
    <t>Субвенции бюджетам муниципальных районов на составление (изменение) списков кандидатов в присяжные заседатели федеральных судов общей юрисдикции в Российской Федерации</t>
  </si>
  <si>
    <t>001 20203007050000151</t>
  </si>
  <si>
    <t>Субвенции бюджетам на выплату единовременного пособия при всех формах устройства детей, лишенных родительского попечения, в семью</t>
  </si>
  <si>
    <t>001 20203020000000151</t>
  </si>
  <si>
    <t>Субвенции бюджетам муниципальных районов на выплату единовременного пособия при всех формах устройства детей, лишенных родительского попечения, в семью</t>
  </si>
  <si>
    <t>001 20203020050000151</t>
  </si>
  <si>
    <t>Субвенции местным бюджетам на выполнение передаваемых полномочий субъектов Российской Федерации</t>
  </si>
  <si>
    <t>000 20203024000000151</t>
  </si>
  <si>
    <t>Субвенции бюджетам муниципальных районов на выполнение передаваемых полномочий субъектов Российской Федерации</t>
  </si>
  <si>
    <t>000 20203024050000151</t>
  </si>
  <si>
    <t>001 20203024050000151</t>
  </si>
  <si>
    <t>016 20203024050000151</t>
  </si>
  <si>
    <t>017 20203024050000151</t>
  </si>
  <si>
    <t>032 20203024050000151</t>
  </si>
  <si>
    <t>EXPORT_SRC_KIND</t>
  </si>
  <si>
    <t>СБС</t>
  </si>
  <si>
    <t>EXPORT_PARAM_SRC_KIND</t>
  </si>
  <si>
    <t>EXPORT_SRC_CODE</t>
  </si>
  <si>
    <t>45001</t>
  </si>
  <si>
    <t>EXPORT_VB_CODE</t>
  </si>
</sst>
</file>

<file path=xl/styles.xml><?xml version="1.0" encoding="utf-8"?>
<styleSheet xmlns="http://schemas.openxmlformats.org/spreadsheetml/2006/main">
  <numFmts count="2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р.&quot;;\-#,##0\ &quot;р.&quot;"/>
    <numFmt numFmtId="165" formatCode="#,##0\ &quot;р.&quot;;[Red]\-#,##0\ &quot;р.&quot;"/>
    <numFmt numFmtId="166" formatCode="#,##0.00\ &quot;р.&quot;;\-#,##0.00\ &quot;р.&quot;"/>
    <numFmt numFmtId="167" formatCode="#,##0.00\ &quot;р.&quot;;[Red]\-#,##0.00\ &quot;р.&quot;"/>
    <numFmt numFmtId="168" formatCode="_-* #,##0\ &quot;р.&quot;_-;\-* #,##0\ &quot;р.&quot;_-;_-* &quot;-&quot;\ &quot;р.&quot;_-;_-@_-"/>
    <numFmt numFmtId="169" formatCode="_-* #,##0\ _р_._-;\-* #,##0\ _р_._-;_-* &quot;-&quot;\ _р_._-;_-@_-"/>
    <numFmt numFmtId="170" formatCode="_-* #,##0.00\ &quot;р.&quot;_-;\-* #,##0.00\ &quot;р.&quot;_-;_-* &quot;-&quot;??\ &quot;р.&quot;_-;_-@_-"/>
    <numFmt numFmtId="171" formatCode="_-* #,##0.00\ _р_._-;\-* #,##0.00\ _р_._-;_-* &quot;-&quot;??\ 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dd/mm/yyyy\ &quot;г.&quot;"/>
    <numFmt numFmtId="177" formatCode="?"/>
  </numFmts>
  <fonts count="27">
    <font>
      <sz val="10"/>
      <name val="Arial Cyr"/>
      <family val="0"/>
    </font>
    <font>
      <b/>
      <sz val="10"/>
      <name val="Arial Cyr"/>
      <family val="0"/>
    </font>
    <font>
      <i/>
      <sz val="10"/>
      <name val="Arial Cyr"/>
      <family val="0"/>
    </font>
    <font>
      <b/>
      <i/>
      <sz val="10"/>
      <name val="Arial Cyr"/>
      <family val="0"/>
    </font>
    <font>
      <sz val="8"/>
      <name val="Arial Cyr"/>
      <family val="2"/>
    </font>
    <font>
      <b/>
      <sz val="11"/>
      <name val="Arial Cyr"/>
      <family val="2"/>
    </font>
    <font>
      <u val="single"/>
      <sz val="10"/>
      <color indexed="12"/>
      <name val="Arial Cyr"/>
      <family val="0"/>
    </font>
    <font>
      <u val="single"/>
      <sz val="10"/>
      <color indexed="36"/>
      <name val="Arial Cyr"/>
      <family val="0"/>
    </font>
    <font>
      <b/>
      <sz val="8"/>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10"/>
      <name val="Calibri"/>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b/>
      <sz val="18"/>
      <color indexed="62"/>
      <name val="Cambria"/>
      <family val="2"/>
    </font>
    <font>
      <sz val="11"/>
      <color indexed="19"/>
      <name val="Calibri"/>
      <family val="2"/>
    </font>
    <font>
      <sz val="11"/>
      <color indexed="20"/>
      <name val="Calibri"/>
      <family val="2"/>
    </font>
    <font>
      <i/>
      <sz val="11"/>
      <color indexed="23"/>
      <name val="Calibri"/>
      <family val="2"/>
    </font>
    <font>
      <sz val="11"/>
      <color indexed="10"/>
      <name val="Calibri"/>
      <family val="2"/>
    </font>
    <font>
      <sz val="11"/>
      <color indexed="17"/>
      <name val="Calibri"/>
      <family val="2"/>
    </font>
    <font>
      <sz val="8"/>
      <color indexed="8"/>
      <name val="MS Sans Serif"/>
      <family val="2"/>
    </font>
    <font>
      <sz val="10"/>
      <color indexed="8"/>
      <name val="Arial Cyr"/>
      <family val="0"/>
    </font>
  </fonts>
  <fills count="18">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solid">
        <fgColor indexed="9"/>
        <bgColor indexed="64"/>
      </patternFill>
    </fill>
    <fill>
      <patternFill patternType="solid">
        <fgColor indexed="55"/>
        <bgColor indexed="64"/>
      </patternFill>
    </fill>
    <fill>
      <patternFill patternType="solid">
        <fgColor indexed="46"/>
        <bgColor indexed="64"/>
      </patternFill>
    </fill>
  </fills>
  <borders count="55">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style="thin">
        <color indexed="56"/>
      </top>
      <bottom style="double">
        <color indexed="56"/>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10"/>
      </bottom>
    </border>
    <border>
      <left style="medium"/>
      <right style="medium"/>
      <top style="medium"/>
      <bottom style="thin"/>
    </border>
    <border>
      <left style="medium"/>
      <right style="medium"/>
      <top style="thin"/>
      <bottom style="thin"/>
    </border>
    <border>
      <left style="medium"/>
      <right style="medium"/>
      <top style="thin"/>
      <bottom style="medium"/>
    </border>
    <border>
      <left style="thin"/>
      <right style="thin"/>
      <top style="thin"/>
      <bottom style="medium"/>
    </border>
    <border>
      <left style="medium"/>
      <right style="thin"/>
      <top style="thin"/>
      <bottom style="medium"/>
    </border>
    <border>
      <left style="thin"/>
      <right style="medium"/>
      <top style="thin"/>
      <bottom style="medium"/>
    </border>
    <border>
      <left style="medium"/>
      <right style="medium"/>
      <top>
        <color indexed="63"/>
      </top>
      <bottom style="thin"/>
    </border>
    <border>
      <left style="thin"/>
      <right>
        <color indexed="63"/>
      </right>
      <top style="thin"/>
      <bottom style="medium"/>
    </border>
    <border>
      <left>
        <color indexed="63"/>
      </left>
      <right>
        <color indexed="63"/>
      </right>
      <top style="medium"/>
      <bottom>
        <color indexed="63"/>
      </bottom>
    </border>
    <border>
      <left style="thin"/>
      <right>
        <color indexed="63"/>
      </right>
      <top>
        <color indexed="63"/>
      </top>
      <bottom>
        <color indexed="63"/>
      </bottom>
    </border>
    <border>
      <left style="thin"/>
      <right>
        <color indexed="63"/>
      </right>
      <top>
        <color indexed="63"/>
      </top>
      <bottom style="thin"/>
    </border>
    <border>
      <left style="thin"/>
      <right style="medium"/>
      <top>
        <color indexed="63"/>
      </top>
      <bottom>
        <color indexed="63"/>
      </bottom>
    </border>
    <border>
      <left style="thin"/>
      <right style="medium"/>
      <top>
        <color indexed="63"/>
      </top>
      <bottom style="thin"/>
    </border>
    <border>
      <left>
        <color indexed="63"/>
      </left>
      <right>
        <color indexed="63"/>
      </right>
      <top style="thin"/>
      <bottom style="medium"/>
    </border>
    <border>
      <left style="medium"/>
      <right style="thin"/>
      <top style="thin"/>
      <bottom style="thin"/>
    </border>
    <border>
      <left>
        <color indexed="63"/>
      </left>
      <right style="thin"/>
      <top style="thin"/>
      <bottom style="thin"/>
    </border>
    <border>
      <left style="thin"/>
      <right style="thin"/>
      <top style="thin"/>
      <bottom style="thin"/>
    </border>
    <border>
      <left style="thin"/>
      <right style="medium"/>
      <top style="hair"/>
      <bottom style="hair"/>
    </border>
    <border>
      <left style="medium"/>
      <right style="thin"/>
      <top style="thin"/>
      <bottom>
        <color indexed="63"/>
      </bottom>
    </border>
    <border>
      <left style="medium"/>
      <right style="thin"/>
      <top>
        <color indexed="63"/>
      </top>
      <bottom style="thin"/>
    </border>
    <border>
      <left style="thin"/>
      <right style="thin"/>
      <top style="thin"/>
      <bottom>
        <color indexed="63"/>
      </bottom>
    </border>
    <border>
      <left style="thin"/>
      <right style="thin"/>
      <top>
        <color indexed="63"/>
      </top>
      <bottom style="thin"/>
    </border>
    <border>
      <left style="thin"/>
      <right style="medium"/>
      <top style="thin"/>
      <bottom>
        <color indexed="63"/>
      </bottom>
    </border>
    <border>
      <left style="thin"/>
      <right style="medium"/>
      <top style="hair"/>
      <bottom>
        <color indexed="63"/>
      </bottom>
    </border>
    <border>
      <left style="thin"/>
      <right style="medium"/>
      <top>
        <color indexed="63"/>
      </top>
      <bottom style="hair"/>
    </border>
    <border>
      <left>
        <color indexed="63"/>
      </left>
      <right>
        <color indexed="63"/>
      </right>
      <top style="thin"/>
      <bottom>
        <color indexed="63"/>
      </bottom>
    </border>
    <border>
      <left style="thin"/>
      <right style="medium"/>
      <top style="thin"/>
      <bottom style="thin"/>
    </border>
    <border>
      <left style="thin"/>
      <right>
        <color indexed="63"/>
      </right>
      <top style="hair"/>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color indexed="63"/>
      </right>
      <top style="medium"/>
      <bottom style="medium"/>
    </border>
    <border>
      <left>
        <color indexed="63"/>
      </left>
      <right>
        <color indexed="63"/>
      </right>
      <top style="thin"/>
      <bottom style="thin"/>
    </border>
    <border>
      <left style="thin"/>
      <right>
        <color indexed="63"/>
      </right>
      <top style="thin"/>
      <bottom style="thin"/>
    </border>
    <border>
      <left style="thin"/>
      <right>
        <color indexed="63"/>
      </right>
      <top style="thin"/>
      <bottom>
        <color indexed="63"/>
      </bottom>
    </border>
    <border>
      <left style="thin"/>
      <right>
        <color indexed="63"/>
      </right>
      <top style="medium"/>
      <bottom style="medium"/>
    </border>
    <border>
      <left>
        <color indexed="63"/>
      </left>
      <right style="thin"/>
      <top>
        <color indexed="63"/>
      </top>
      <bottom style="thin"/>
    </border>
    <border>
      <left style="thin"/>
      <right>
        <color indexed="63"/>
      </right>
      <top style="hair"/>
      <bottom style="hair"/>
    </border>
    <border>
      <left style="thin"/>
      <right style="thin"/>
      <top style="medium"/>
      <bottom>
        <color indexed="63"/>
      </bottom>
    </border>
    <border>
      <left style="thin"/>
      <right style="thin"/>
      <top>
        <color indexed="63"/>
      </top>
      <bottom>
        <color indexed="63"/>
      </bottom>
    </border>
    <border>
      <left style="thin"/>
      <right style="medium"/>
      <top style="medium"/>
      <bottom>
        <color indexed="63"/>
      </bottom>
    </border>
    <border>
      <left>
        <color indexed="63"/>
      </left>
      <right>
        <color indexed="63"/>
      </right>
      <top>
        <color indexed="63"/>
      </top>
      <bottom style="thin"/>
    </border>
    <border>
      <left style="medium"/>
      <right style="thin"/>
      <top style="medium"/>
      <bottom>
        <color indexed="63"/>
      </bottom>
    </border>
    <border>
      <left style="medium"/>
      <right style="thin"/>
      <top>
        <color indexed="63"/>
      </top>
      <bottom>
        <color indexed="63"/>
      </bottom>
    </border>
    <border>
      <left style="thin"/>
      <right>
        <color indexed="63"/>
      </right>
      <top style="medium"/>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4" borderId="0" applyNumberFormat="0" applyBorder="0" applyAlignment="0" applyProtection="0"/>
    <xf numFmtId="0" fontId="9" fillId="6" borderId="0" applyNumberFormat="0" applyBorder="0" applyAlignment="0" applyProtection="0"/>
    <xf numFmtId="0" fontId="9" fillId="3"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6" borderId="0" applyNumberFormat="0" applyBorder="0" applyAlignment="0" applyProtection="0"/>
    <xf numFmtId="0" fontId="9" fillId="4" borderId="0" applyNumberFormat="0" applyBorder="0" applyAlignment="0" applyProtection="0"/>
    <xf numFmtId="0" fontId="10" fillId="6"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8" borderId="0" applyNumberFormat="0" applyBorder="0" applyAlignment="0" applyProtection="0"/>
    <xf numFmtId="0" fontId="10" fillId="6" borderId="0" applyNumberFormat="0" applyBorder="0" applyAlignment="0" applyProtection="0"/>
    <xf numFmtId="0" fontId="10" fillId="3" borderId="0" applyNumberFormat="0" applyBorder="0" applyAlignment="0" applyProtection="0"/>
    <xf numFmtId="0" fontId="10" fillId="11"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1" fillId="7" borderId="1" applyNumberFormat="0" applyAlignment="0" applyProtection="0"/>
    <xf numFmtId="0" fontId="12" fillId="15" borderId="2" applyNumberFormat="0" applyAlignment="0" applyProtection="0"/>
    <xf numFmtId="0" fontId="13" fillId="15" borderId="1" applyNumberFormat="0" applyAlignment="0" applyProtection="0"/>
    <xf numFmtId="0" fontId="6"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4" fillId="0" borderId="3" applyNumberFormat="0" applyFill="0" applyAlignment="0" applyProtection="0"/>
    <xf numFmtId="0" fontId="15" fillId="0" borderId="4" applyNumberFormat="0" applyFill="0" applyAlignment="0" applyProtection="0"/>
    <xf numFmtId="0" fontId="16" fillId="0" borderId="5" applyNumberFormat="0" applyFill="0" applyAlignment="0" applyProtection="0"/>
    <xf numFmtId="0" fontId="16" fillId="0" borderId="0" applyNumberFormat="0" applyFill="0" applyBorder="0" applyAlignment="0" applyProtection="0"/>
    <xf numFmtId="0" fontId="17" fillId="0" borderId="6" applyNumberFormat="0" applyFill="0" applyAlignment="0" applyProtection="0"/>
    <xf numFmtId="0" fontId="18" fillId="16" borderId="7" applyNumberFormat="0" applyAlignment="0" applyProtection="0"/>
    <xf numFmtId="0" fontId="19" fillId="0" borderId="0" applyNumberFormat="0" applyFill="0" applyBorder="0" applyAlignment="0" applyProtection="0"/>
    <xf numFmtId="0" fontId="20" fillId="7" borderId="0" applyNumberFormat="0" applyBorder="0" applyAlignment="0" applyProtection="0"/>
    <xf numFmtId="0" fontId="7" fillId="0" borderId="0" applyNumberFormat="0" applyFill="0" applyBorder="0" applyAlignment="0" applyProtection="0"/>
    <xf numFmtId="0" fontId="21" fillId="17" borderId="0" applyNumberFormat="0" applyBorder="0" applyAlignment="0" applyProtection="0"/>
    <xf numFmtId="0" fontId="22" fillId="0" borderId="0" applyNumberFormat="0" applyFill="0" applyBorder="0" applyAlignment="0" applyProtection="0"/>
    <xf numFmtId="0" fontId="0" fillId="4" borderId="8" applyNumberFormat="0" applyFont="0" applyAlignment="0" applyProtection="0"/>
    <xf numFmtId="9" fontId="0" fillId="0" borderId="0" applyFont="0" applyFill="0" applyBorder="0" applyAlignment="0" applyProtection="0"/>
    <xf numFmtId="0" fontId="23" fillId="0" borderId="9" applyNumberFormat="0" applyFill="0" applyAlignment="0" applyProtection="0"/>
    <xf numFmtId="0" fontId="2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4" fillId="6" borderId="0" applyNumberFormat="0" applyBorder="0" applyAlignment="0" applyProtection="0"/>
  </cellStyleXfs>
  <cellXfs count="130">
    <xf numFmtId="0" fontId="0" fillId="0" borderId="0" xfId="0" applyAlignment="1">
      <alignment/>
    </xf>
    <xf numFmtId="49" fontId="0" fillId="0" borderId="0" xfId="0" applyNumberFormat="1" applyAlignment="1">
      <alignment/>
    </xf>
    <xf numFmtId="0" fontId="0" fillId="0" borderId="0" xfId="0" applyAlignment="1">
      <alignment horizontal="left"/>
    </xf>
    <xf numFmtId="0" fontId="4" fillId="0" borderId="0" xfId="0" applyFont="1" applyAlignment="1">
      <alignment/>
    </xf>
    <xf numFmtId="0" fontId="4" fillId="0" borderId="0" xfId="0" applyFont="1" applyBorder="1" applyAlignment="1">
      <alignment/>
    </xf>
    <xf numFmtId="49" fontId="4" fillId="0" borderId="0" xfId="0" applyNumberFormat="1" applyFont="1" applyAlignment="1">
      <alignment/>
    </xf>
    <xf numFmtId="0" fontId="4" fillId="0" borderId="0" xfId="0" applyFont="1" applyAlignment="1">
      <alignment horizontal="left"/>
    </xf>
    <xf numFmtId="49" fontId="4" fillId="0" borderId="10" xfId="0" applyNumberFormat="1" applyFont="1" applyBorder="1" applyAlignment="1">
      <alignment horizontal="centerContinuous"/>
    </xf>
    <xf numFmtId="49" fontId="4" fillId="0" borderId="11" xfId="0" applyNumberFormat="1" applyFont="1" applyBorder="1" applyAlignment="1">
      <alignment horizontal="centerContinuous"/>
    </xf>
    <xf numFmtId="49" fontId="4" fillId="0" borderId="12" xfId="0" applyNumberFormat="1" applyFont="1" applyBorder="1" applyAlignment="1">
      <alignment horizontal="centerContinuous"/>
    </xf>
    <xf numFmtId="0" fontId="4" fillId="0" borderId="13" xfId="0" applyFont="1" applyBorder="1" applyAlignment="1">
      <alignment horizontal="center"/>
    </xf>
    <xf numFmtId="0" fontId="5" fillId="0" borderId="0" xfId="0" applyFont="1" applyBorder="1" applyAlignment="1">
      <alignment/>
    </xf>
    <xf numFmtId="0" fontId="0" fillId="0" borderId="0" xfId="0" applyBorder="1" applyAlignment="1">
      <alignment/>
    </xf>
    <xf numFmtId="0" fontId="0" fillId="0" borderId="0" xfId="0" applyBorder="1" applyAlignment="1">
      <alignment horizontal="left"/>
    </xf>
    <xf numFmtId="49" fontId="0" fillId="0" borderId="0" xfId="0" applyNumberFormat="1" applyBorder="1" applyAlignment="1">
      <alignment/>
    </xf>
    <xf numFmtId="0" fontId="0" fillId="0" borderId="0" xfId="0" applyBorder="1" applyAlignment="1">
      <alignment/>
    </xf>
    <xf numFmtId="49" fontId="4" fillId="0" borderId="0" xfId="0" applyNumberFormat="1" applyFont="1" applyAlignment="1">
      <alignment horizontal="left"/>
    </xf>
    <xf numFmtId="0" fontId="4" fillId="0" borderId="14" xfId="0" applyFont="1" applyBorder="1" applyAlignment="1">
      <alignment horizontal="center" vertical="center"/>
    </xf>
    <xf numFmtId="0" fontId="4" fillId="0" borderId="13" xfId="0" applyFont="1" applyBorder="1" applyAlignment="1">
      <alignment horizontal="center" vertical="center"/>
    </xf>
    <xf numFmtId="49" fontId="4" fillId="0" borderId="13" xfId="0" applyNumberFormat="1" applyFont="1" applyBorder="1" applyAlignment="1">
      <alignment horizontal="center" vertical="center"/>
    </xf>
    <xf numFmtId="49" fontId="4" fillId="0" borderId="15" xfId="0" applyNumberFormat="1" applyFont="1" applyBorder="1" applyAlignment="1">
      <alignment horizontal="center" vertical="center"/>
    </xf>
    <xf numFmtId="49" fontId="0" fillId="0" borderId="0" xfId="0" applyNumberFormat="1" applyBorder="1" applyAlignment="1">
      <alignment horizontal="center"/>
    </xf>
    <xf numFmtId="176" fontId="4" fillId="0" borderId="16" xfId="0" applyNumberFormat="1" applyFont="1" applyBorder="1" applyAlignment="1">
      <alignment horizontal="center"/>
    </xf>
    <xf numFmtId="0" fontId="4" fillId="0" borderId="17" xfId="0" applyFont="1" applyBorder="1" applyAlignment="1">
      <alignment horizontal="center" vertical="center"/>
    </xf>
    <xf numFmtId="49" fontId="4" fillId="0" borderId="18" xfId="0" applyNumberFormat="1" applyFont="1" applyBorder="1" applyAlignment="1">
      <alignment horizontal="center" vertical="center"/>
    </xf>
    <xf numFmtId="0" fontId="5" fillId="0" borderId="0" xfId="0" applyFont="1" applyBorder="1" applyAlignment="1">
      <alignment horizontal="center"/>
    </xf>
    <xf numFmtId="49" fontId="4" fillId="0" borderId="11" xfId="0" applyNumberFormat="1" applyFont="1" applyBorder="1" applyAlignment="1">
      <alignment horizontal="center"/>
    </xf>
    <xf numFmtId="49" fontId="4" fillId="0" borderId="19" xfId="0" applyNumberFormat="1" applyFont="1" applyBorder="1" applyAlignment="1">
      <alignment horizontal="center" vertical="center" wrapText="1"/>
    </xf>
    <xf numFmtId="49" fontId="4" fillId="0" borderId="17" xfId="0" applyNumberFormat="1" applyFont="1" applyBorder="1" applyAlignment="1">
      <alignment horizontal="center" vertical="center"/>
    </xf>
    <xf numFmtId="49" fontId="4" fillId="0" borderId="20" xfId="0" applyNumberFormat="1" applyFont="1" applyBorder="1" applyAlignment="1">
      <alignment horizontal="center" vertical="center" wrapText="1"/>
    </xf>
    <xf numFmtId="0" fontId="4" fillId="0" borderId="0" xfId="0" applyFont="1" applyAlignment="1">
      <alignment horizontal="right"/>
    </xf>
    <xf numFmtId="49" fontId="4" fillId="0" borderId="0" xfId="0" applyNumberFormat="1" applyFont="1" applyAlignment="1">
      <alignment horizontal="right"/>
    </xf>
    <xf numFmtId="49" fontId="4" fillId="0" borderId="21" xfId="0" applyNumberFormat="1" applyFont="1" applyBorder="1" applyAlignment="1">
      <alignment vertical="center"/>
    </xf>
    <xf numFmtId="49" fontId="4" fillId="0" borderId="22" xfId="0" applyNumberFormat="1" applyFont="1" applyBorder="1" applyAlignment="1">
      <alignment vertical="center"/>
    </xf>
    <xf numFmtId="49" fontId="4" fillId="0" borderId="23" xfId="0" applyNumberFormat="1" applyFont="1" applyBorder="1" applyAlignment="1">
      <alignment horizontal="center" vertical="center"/>
    </xf>
    <xf numFmtId="0" fontId="4" fillId="0" borderId="0" xfId="0" applyFont="1" applyAlignment="1">
      <alignment horizontal="right"/>
    </xf>
    <xf numFmtId="49" fontId="4" fillId="0" borderId="16" xfId="0" applyNumberFormat="1" applyFont="1" applyBorder="1" applyAlignment="1">
      <alignment horizontal="center"/>
    </xf>
    <xf numFmtId="49" fontId="4" fillId="0" borderId="24" xfId="0" applyNumberFormat="1" applyFont="1" applyBorder="1" applyAlignment="1">
      <alignment horizontal="center" wrapText="1"/>
    </xf>
    <xf numFmtId="4" fontId="4" fillId="0" borderId="25" xfId="0" applyNumberFormat="1" applyFont="1" applyBorder="1" applyAlignment="1">
      <alignment horizontal="right"/>
    </xf>
    <xf numFmtId="4" fontId="4" fillId="0" borderId="26" xfId="0" applyNumberFormat="1" applyFont="1" applyBorder="1" applyAlignment="1">
      <alignment horizontal="right"/>
    </xf>
    <xf numFmtId="49" fontId="4" fillId="0" borderId="27" xfId="0" applyNumberFormat="1" applyFont="1" applyBorder="1" applyAlignment="1">
      <alignment horizontal="left" wrapText="1"/>
    </xf>
    <xf numFmtId="49" fontId="4" fillId="0" borderId="28" xfId="0" applyNumberFormat="1" applyFont="1" applyBorder="1" applyAlignment="1">
      <alignment horizontal="center" wrapText="1"/>
    </xf>
    <xf numFmtId="49" fontId="4" fillId="0" borderId="29" xfId="0" applyNumberFormat="1" applyFont="1" applyBorder="1" applyAlignment="1">
      <alignment horizontal="center" wrapText="1"/>
    </xf>
    <xf numFmtId="4" fontId="4" fillId="0" borderId="30" xfId="0" applyNumberFormat="1" applyFont="1" applyBorder="1" applyAlignment="1">
      <alignment horizontal="right"/>
    </xf>
    <xf numFmtId="4" fontId="4" fillId="0" borderId="31" xfId="0" applyNumberFormat="1" applyFont="1" applyBorder="1" applyAlignment="1">
      <alignment horizontal="right"/>
    </xf>
    <xf numFmtId="4" fontId="4" fillId="0" borderId="32" xfId="0" applyNumberFormat="1" applyFont="1" applyBorder="1" applyAlignment="1">
      <alignment horizontal="right"/>
    </xf>
    <xf numFmtId="4" fontId="4" fillId="0" borderId="22" xfId="0" applyNumberFormat="1" applyFont="1" applyBorder="1" applyAlignment="1">
      <alignment horizontal="right"/>
    </xf>
    <xf numFmtId="49" fontId="4" fillId="0" borderId="33" xfId="0" applyNumberFormat="1" applyFont="1" applyBorder="1" applyAlignment="1">
      <alignment horizontal="left" wrapText="1"/>
    </xf>
    <xf numFmtId="49" fontId="4" fillId="0" borderId="34" xfId="0" applyNumberFormat="1" applyFont="1" applyBorder="1" applyAlignment="1">
      <alignment horizontal="left" wrapText="1"/>
    </xf>
    <xf numFmtId="0" fontId="4" fillId="0" borderId="35" xfId="0" applyFont="1" applyBorder="1" applyAlignment="1">
      <alignment horizontal="left"/>
    </xf>
    <xf numFmtId="0" fontId="4" fillId="0" borderId="18" xfId="0" applyFont="1" applyBorder="1" applyAlignment="1">
      <alignment horizontal="center"/>
    </xf>
    <xf numFmtId="49" fontId="4" fillId="0" borderId="26" xfId="0" applyNumberFormat="1" applyFont="1" applyBorder="1" applyAlignment="1">
      <alignment horizontal="center" wrapText="1"/>
    </xf>
    <xf numFmtId="4" fontId="4" fillId="0" borderId="36" xfId="0" applyNumberFormat="1" applyFont="1" applyBorder="1" applyAlignment="1">
      <alignment horizontal="right"/>
    </xf>
    <xf numFmtId="49" fontId="4" fillId="0" borderId="34" xfId="0" applyNumberFormat="1" applyFont="1" applyBorder="1" applyAlignment="1">
      <alignment horizontal="left" wrapText="1"/>
    </xf>
    <xf numFmtId="4" fontId="4" fillId="0" borderId="22" xfId="0" applyNumberFormat="1" applyFont="1" applyBorder="1" applyAlignment="1">
      <alignment horizontal="right"/>
    </xf>
    <xf numFmtId="4" fontId="4" fillId="0" borderId="31" xfId="0" applyNumberFormat="1" applyFont="1" applyBorder="1" applyAlignment="1">
      <alignment horizontal="right"/>
    </xf>
    <xf numFmtId="49" fontId="4" fillId="0" borderId="31" xfId="0" applyNumberFormat="1" applyFont="1" applyBorder="1" applyAlignment="1">
      <alignment horizontal="center" wrapText="1"/>
    </xf>
    <xf numFmtId="49" fontId="4" fillId="0" borderId="29" xfId="0" applyNumberFormat="1" applyFont="1" applyBorder="1" applyAlignment="1">
      <alignment horizontal="center" wrapText="1"/>
    </xf>
    <xf numFmtId="0" fontId="4" fillId="0" borderId="28" xfId="0" applyFont="1" applyBorder="1" applyAlignment="1">
      <alignment horizontal="center"/>
    </xf>
    <xf numFmtId="0" fontId="4" fillId="0" borderId="30" xfId="0" applyFont="1" applyBorder="1" applyAlignment="1">
      <alignment horizontal="center"/>
    </xf>
    <xf numFmtId="49" fontId="4" fillId="0" borderId="30" xfId="0" applyNumberFormat="1" applyFont="1" applyBorder="1" applyAlignment="1">
      <alignment horizontal="center"/>
    </xf>
    <xf numFmtId="49" fontId="4" fillId="0" borderId="32" xfId="0" applyNumberFormat="1" applyFont="1" applyBorder="1" applyAlignment="1">
      <alignment horizontal="center"/>
    </xf>
    <xf numFmtId="0" fontId="4" fillId="0" borderId="37" xfId="0" applyFont="1" applyBorder="1" applyAlignment="1">
      <alignment horizontal="left"/>
    </xf>
    <xf numFmtId="0" fontId="0" fillId="0" borderId="28" xfId="0" applyBorder="1" applyAlignment="1">
      <alignment/>
    </xf>
    <xf numFmtId="0" fontId="0" fillId="0" borderId="30" xfId="0" applyBorder="1" applyAlignment="1">
      <alignment/>
    </xf>
    <xf numFmtId="0" fontId="0" fillId="0" borderId="32" xfId="0" applyBorder="1" applyAlignment="1">
      <alignment/>
    </xf>
    <xf numFmtId="49" fontId="4" fillId="0" borderId="38" xfId="0" applyNumberFormat="1" applyFont="1" applyBorder="1" applyAlignment="1">
      <alignment horizontal="center" wrapText="1"/>
    </xf>
    <xf numFmtId="4" fontId="4" fillId="0" borderId="39" xfId="0" applyNumberFormat="1" applyFont="1" applyBorder="1" applyAlignment="1">
      <alignment horizontal="right"/>
    </xf>
    <xf numFmtId="4" fontId="4" fillId="0" borderId="40" xfId="0" applyNumberFormat="1" applyFont="1" applyBorder="1" applyAlignment="1">
      <alignment horizontal="right"/>
    </xf>
    <xf numFmtId="49" fontId="4" fillId="0" borderId="36" xfId="0" applyNumberFormat="1" applyFont="1" applyBorder="1" applyAlignment="1">
      <alignment horizontal="left" wrapText="1"/>
    </xf>
    <xf numFmtId="0" fontId="0" fillId="0" borderId="41" xfId="0" applyBorder="1" applyAlignment="1">
      <alignment/>
    </xf>
    <xf numFmtId="49" fontId="0" fillId="0" borderId="18" xfId="0" applyNumberFormat="1" applyBorder="1" applyAlignment="1">
      <alignment/>
    </xf>
    <xf numFmtId="0" fontId="0" fillId="0" borderId="18" xfId="0" applyBorder="1" applyAlignment="1">
      <alignment horizontal="left"/>
    </xf>
    <xf numFmtId="0" fontId="0" fillId="0" borderId="18" xfId="0" applyBorder="1" applyAlignment="1">
      <alignment/>
    </xf>
    <xf numFmtId="0" fontId="0" fillId="0" borderId="42" xfId="0" applyBorder="1" applyAlignment="1">
      <alignment/>
    </xf>
    <xf numFmtId="0" fontId="0" fillId="0" borderId="18" xfId="0" applyBorder="1" applyAlignment="1">
      <alignment horizontal="center"/>
    </xf>
    <xf numFmtId="0" fontId="0" fillId="0" borderId="35" xfId="0" applyBorder="1" applyAlignment="1">
      <alignment horizontal="left"/>
    </xf>
    <xf numFmtId="0" fontId="4" fillId="0" borderId="19" xfId="0" applyFont="1" applyBorder="1" applyAlignment="1">
      <alignment vertical="center" wrapText="1"/>
    </xf>
    <xf numFmtId="0" fontId="4" fillId="0" borderId="20" xfId="0" applyFont="1" applyBorder="1" applyAlignment="1">
      <alignment vertical="center" wrapText="1"/>
    </xf>
    <xf numFmtId="49" fontId="4" fillId="0" borderId="43" xfId="0" applyNumberFormat="1" applyFont="1" applyBorder="1" applyAlignment="1">
      <alignment horizontal="center"/>
    </xf>
    <xf numFmtId="49" fontId="4" fillId="0" borderId="44" xfId="0" applyNumberFormat="1" applyFont="1" applyBorder="1" applyAlignment="1">
      <alignment horizontal="center"/>
    </xf>
    <xf numFmtId="49" fontId="4" fillId="0" borderId="20" xfId="0" applyNumberFormat="1" applyFont="1" applyBorder="1" applyAlignment="1">
      <alignment horizontal="center"/>
    </xf>
    <xf numFmtId="0" fontId="0" fillId="0" borderId="44" xfId="0" applyBorder="1" applyAlignment="1">
      <alignment horizontal="center"/>
    </xf>
    <xf numFmtId="0" fontId="0" fillId="0" borderId="41" xfId="0" applyBorder="1" applyAlignment="1">
      <alignment horizontal="center"/>
    </xf>
    <xf numFmtId="49" fontId="4" fillId="0" borderId="45" xfId="0" applyNumberFormat="1" applyFont="1" applyBorder="1" applyAlignment="1">
      <alignment horizontal="center"/>
    </xf>
    <xf numFmtId="0" fontId="0" fillId="0" borderId="30" xfId="0" applyBorder="1" applyAlignment="1">
      <alignment horizontal="right"/>
    </xf>
    <xf numFmtId="0" fontId="0" fillId="0" borderId="41" xfId="0" applyBorder="1" applyAlignment="1">
      <alignment horizontal="right"/>
    </xf>
    <xf numFmtId="49" fontId="8" fillId="0" borderId="34" xfId="0" applyNumberFormat="1" applyFont="1" applyBorder="1" applyAlignment="1">
      <alignment horizontal="left" wrapText="1"/>
    </xf>
    <xf numFmtId="49" fontId="8" fillId="0" borderId="46" xfId="0" applyNumberFormat="1" applyFont="1" applyBorder="1" applyAlignment="1">
      <alignment horizontal="center" wrapText="1"/>
    </xf>
    <xf numFmtId="49" fontId="8" fillId="0" borderId="20" xfId="0" applyNumberFormat="1" applyFont="1" applyBorder="1" applyAlignment="1">
      <alignment horizontal="center"/>
    </xf>
    <xf numFmtId="4" fontId="8" fillId="0" borderId="31" xfId="0" applyNumberFormat="1" applyFont="1" applyBorder="1" applyAlignment="1">
      <alignment horizontal="right"/>
    </xf>
    <xf numFmtId="4" fontId="8" fillId="0" borderId="20" xfId="0" applyNumberFormat="1" applyFont="1" applyBorder="1" applyAlignment="1">
      <alignment horizontal="right"/>
    </xf>
    <xf numFmtId="4" fontId="8" fillId="0" borderId="22" xfId="0" applyNumberFormat="1" applyFont="1" applyBorder="1" applyAlignment="1">
      <alignment horizontal="right"/>
    </xf>
    <xf numFmtId="0" fontId="4" fillId="0" borderId="33" xfId="0" applyFont="1" applyBorder="1" applyAlignment="1">
      <alignment/>
    </xf>
    <xf numFmtId="49" fontId="8" fillId="0" borderId="24" xfId="0" applyNumberFormat="1" applyFont="1" applyBorder="1" applyAlignment="1">
      <alignment horizontal="center" wrapText="1"/>
    </xf>
    <xf numFmtId="4" fontId="8" fillId="0" borderId="26" xfId="0" applyNumberFormat="1" applyFont="1" applyBorder="1" applyAlignment="1">
      <alignment horizontal="right"/>
    </xf>
    <xf numFmtId="4" fontId="8" fillId="0" borderId="36" xfId="0" applyNumberFormat="1" applyFont="1" applyBorder="1" applyAlignment="1">
      <alignment horizontal="right"/>
    </xf>
    <xf numFmtId="49" fontId="8" fillId="0" borderId="47" xfId="0" applyNumberFormat="1" applyFont="1" applyBorder="1" applyAlignment="1">
      <alignment horizontal="left" wrapText="1"/>
    </xf>
    <xf numFmtId="49" fontId="8" fillId="0" borderId="26" xfId="0" applyNumberFormat="1" applyFont="1" applyBorder="1" applyAlignment="1">
      <alignment horizontal="center" wrapText="1"/>
    </xf>
    <xf numFmtId="49" fontId="8" fillId="0" borderId="29" xfId="0" applyNumberFormat="1" applyFont="1" applyBorder="1" applyAlignment="1">
      <alignment horizontal="center" wrapText="1"/>
    </xf>
    <xf numFmtId="49" fontId="8" fillId="0" borderId="31" xfId="0" applyNumberFormat="1" applyFont="1" applyBorder="1" applyAlignment="1">
      <alignment horizontal="center" wrapText="1"/>
    </xf>
    <xf numFmtId="177" fontId="4" fillId="0" borderId="34" xfId="0" applyNumberFormat="1" applyFont="1" applyBorder="1" applyAlignment="1">
      <alignment horizontal="left" wrapText="1"/>
    </xf>
    <xf numFmtId="177" fontId="8" fillId="0" borderId="34" xfId="0" applyNumberFormat="1" applyFont="1" applyBorder="1" applyAlignment="1">
      <alignment horizontal="left" wrapText="1"/>
    </xf>
    <xf numFmtId="49" fontId="4" fillId="0" borderId="48" xfId="0" applyNumberFormat="1" applyFont="1" applyBorder="1" applyAlignment="1">
      <alignment horizontal="center" vertical="center" wrapText="1"/>
    </xf>
    <xf numFmtId="49" fontId="4" fillId="0" borderId="49" xfId="0" applyNumberFormat="1" applyFont="1" applyBorder="1" applyAlignment="1">
      <alignment horizontal="center" vertical="center" wrapText="1"/>
    </xf>
    <xf numFmtId="49" fontId="4" fillId="0" borderId="31" xfId="0" applyNumberFormat="1" applyFont="1" applyBorder="1" applyAlignment="1">
      <alignment horizontal="center" vertical="center" wrapText="1"/>
    </xf>
    <xf numFmtId="49" fontId="4" fillId="0" borderId="50" xfId="0" applyNumberFormat="1" applyFont="1" applyBorder="1" applyAlignment="1">
      <alignment horizontal="center" vertical="center" wrapText="1"/>
    </xf>
    <xf numFmtId="49" fontId="4" fillId="0" borderId="21" xfId="0" applyNumberFormat="1" applyFont="1" applyBorder="1" applyAlignment="1">
      <alignment horizontal="center" vertical="center" wrapText="1"/>
    </xf>
    <xf numFmtId="49" fontId="4" fillId="0" borderId="22" xfId="0" applyNumberFormat="1" applyFont="1" applyBorder="1" applyAlignment="1">
      <alignment horizontal="center" vertical="center" wrapText="1"/>
    </xf>
    <xf numFmtId="0" fontId="5" fillId="0" borderId="0" xfId="0" applyFont="1" applyAlignment="1">
      <alignment horizontal="center"/>
    </xf>
    <xf numFmtId="0" fontId="4" fillId="0" borderId="0" xfId="0" applyFont="1" applyAlignment="1">
      <alignment horizontal="center"/>
    </xf>
    <xf numFmtId="49" fontId="4" fillId="0" borderId="51" xfId="0" applyNumberFormat="1" applyFont="1" applyBorder="1" applyAlignment="1">
      <alignment horizontal="left" wrapText="1"/>
    </xf>
    <xf numFmtId="49" fontId="0" fillId="0" borderId="51" xfId="0" applyNumberFormat="1" applyBorder="1" applyAlignment="1">
      <alignment wrapText="1"/>
    </xf>
    <xf numFmtId="0" fontId="5" fillId="0" borderId="0" xfId="0" applyFont="1" applyBorder="1" applyAlignment="1">
      <alignment horizontal="center"/>
    </xf>
    <xf numFmtId="49" fontId="4" fillId="0" borderId="42" xfId="0" applyNumberFormat="1" applyFont="1" applyBorder="1" applyAlignment="1">
      <alignment horizontal="left" wrapText="1"/>
    </xf>
    <xf numFmtId="0" fontId="4" fillId="0" borderId="52" xfId="0" applyFont="1" applyBorder="1" applyAlignment="1">
      <alignment horizontal="center" vertical="center" wrapText="1"/>
    </xf>
    <xf numFmtId="0" fontId="4" fillId="0" borderId="53" xfId="0" applyFont="1" applyBorder="1" applyAlignment="1">
      <alignment horizontal="center" vertical="center" wrapText="1"/>
    </xf>
    <xf numFmtId="0" fontId="4" fillId="0" borderId="29" xfId="0" applyFont="1" applyBorder="1" applyAlignment="1">
      <alignment horizontal="center" vertical="center" wrapText="1"/>
    </xf>
    <xf numFmtId="0" fontId="4" fillId="0" borderId="48" xfId="0" applyFont="1" applyBorder="1" applyAlignment="1">
      <alignment horizontal="center" vertical="center" wrapText="1"/>
    </xf>
    <xf numFmtId="0" fontId="4" fillId="0" borderId="49" xfId="0" applyFont="1" applyBorder="1" applyAlignment="1">
      <alignment horizontal="center" vertical="center" wrapText="1"/>
    </xf>
    <xf numFmtId="0" fontId="4" fillId="0" borderId="31" xfId="0" applyFont="1" applyBorder="1" applyAlignment="1">
      <alignment horizontal="center" vertical="center" wrapText="1"/>
    </xf>
    <xf numFmtId="0" fontId="4" fillId="0" borderId="54"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52" xfId="0" applyFont="1" applyBorder="1" applyAlignment="1">
      <alignment horizontal="center" vertical="center"/>
    </xf>
    <xf numFmtId="0" fontId="4" fillId="0" borderId="53" xfId="0" applyFont="1" applyBorder="1" applyAlignment="1">
      <alignment horizontal="center" vertical="center"/>
    </xf>
    <xf numFmtId="0" fontId="4" fillId="0" borderId="29" xfId="0" applyFont="1" applyBorder="1" applyAlignment="1">
      <alignment horizontal="center" vertical="center"/>
    </xf>
    <xf numFmtId="49" fontId="4" fillId="0" borderId="48" xfId="0" applyNumberFormat="1" applyFont="1" applyBorder="1" applyAlignment="1">
      <alignment horizontal="center" vertical="center"/>
    </xf>
    <xf numFmtId="49" fontId="4" fillId="0" borderId="49" xfId="0" applyNumberFormat="1" applyFont="1" applyBorder="1" applyAlignment="1">
      <alignment horizontal="center" vertical="center"/>
    </xf>
    <xf numFmtId="49" fontId="4" fillId="0" borderId="0" xfId="0" applyNumberFormat="1" applyFont="1" applyAlignment="1">
      <alignment horizontal="right"/>
    </xf>
    <xf numFmtId="0" fontId="4" fillId="0" borderId="20" xfId="0" applyFont="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dxfs count="13">
    <dxf>
      <font>
        <color indexed="9"/>
      </font>
    </dxf>
    <dxf>
      <font>
        <color indexed="9"/>
      </font>
    </dxf>
    <dxf>
      <font>
        <color indexed="9"/>
      </font>
    </dxf>
    <dxf>
      <font>
        <color indexed="9"/>
      </font>
    </dxf>
    <dxf>
      <font>
        <color indexed="9"/>
      </font>
    </dxf>
    <dxf>
      <font>
        <color indexed="9"/>
      </font>
    </dxf>
    <dxf>
      <font>
        <color indexed="9"/>
      </font>
    </dxf>
    <dxf>
      <font>
        <color indexed="9"/>
      </font>
    </dxf>
    <dxf>
      <font>
        <b val="0"/>
        <i val="0"/>
        <color indexed="9"/>
      </font>
    </dxf>
    <dxf>
      <font>
        <b val="0"/>
        <i val="0"/>
        <color indexed="9"/>
      </font>
    </dxf>
    <dxf>
      <font>
        <b val="0"/>
        <i val="0"/>
        <color indexed="9"/>
      </font>
    </dxf>
    <dxf>
      <font>
        <b val="0"/>
        <i val="0"/>
        <color indexed="9"/>
      </font>
    </dxf>
    <dxf>
      <font>
        <b val="0"/>
        <i val="0"/>
        <color indexed="9"/>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657225</xdr:colOff>
      <xdr:row>7</xdr:row>
      <xdr:rowOff>28575</xdr:rowOff>
    </xdr:from>
    <xdr:to>
      <xdr:col>9</xdr:col>
      <xdr:colOff>257175</xdr:colOff>
      <xdr:row>9</xdr:row>
      <xdr:rowOff>0</xdr:rowOff>
    </xdr:to>
    <xdr:pic>
      <xdr:nvPicPr>
        <xdr:cNvPr id="1" name="FinTexExportButton"/>
        <xdr:cNvPicPr preferRelativeResize="1">
          <a:picLocks noChangeAspect="1"/>
        </xdr:cNvPicPr>
      </xdr:nvPicPr>
      <xdr:blipFill>
        <a:blip r:embed="rId1"/>
        <a:stretch>
          <a:fillRect/>
        </a:stretch>
      </xdr:blipFill>
      <xdr:spPr>
        <a:xfrm>
          <a:off x="10820400" y="1352550"/>
          <a:ext cx="1028700" cy="3048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9525</xdr:colOff>
      <xdr:row>30</xdr:row>
      <xdr:rowOff>238125</xdr:rowOff>
    </xdr:from>
    <xdr:ext cx="6638925" cy="314325"/>
    <xdr:grpSp>
      <xdr:nvGrpSpPr>
        <xdr:cNvPr id="1" name="Group 10"/>
        <xdr:cNvGrpSpPr>
          <a:grpSpLocks/>
        </xdr:cNvGrpSpPr>
      </xdr:nvGrpSpPr>
      <xdr:grpSpPr>
        <a:xfrm>
          <a:off x="9525" y="7419975"/>
          <a:ext cx="6638925" cy="314325"/>
          <a:chOff x="1" y="487"/>
          <a:chExt cx="610" cy="33"/>
        </a:xfrm>
        <a:solidFill>
          <a:srgbClr val="FFFFFF"/>
        </a:solidFill>
      </xdr:grpSpPr>
      <xdr:sp>
        <xdr:nvSpPr>
          <xdr:cNvPr id="2" name="364"/>
          <xdr:cNvSpPr>
            <a:spLocks/>
          </xdr:cNvSpPr>
        </xdr:nvSpPr>
        <xdr:spPr>
          <a:xfrm>
            <a:off x="1" y="487"/>
            <a:ext cx="218" cy="17"/>
          </a:xfrm>
          <a:prstGeom prst="rect">
            <a:avLst/>
          </a:prstGeom>
          <a:noFill/>
          <a:ln w="9525" cmpd="sng">
            <a:noFill/>
          </a:ln>
        </xdr:spPr>
        <xdr:txBody>
          <a:bodyPr vertOverflow="clip" wrap="square" anchor="b"/>
          <a:p>
            <a:pPr algn="l">
              <a:defRPr/>
            </a:pPr>
            <a:r>
              <a:rPr lang="en-US" cap="none" sz="800" b="0" i="0" u="none" baseline="0">
                <a:solidFill>
                  <a:srgbClr val="000000"/>
                </a:solidFill>
              </a:rPr>
              <a:t>Председатель комитета</a:t>
            </a:r>
          </a:p>
        </xdr:txBody>
      </xdr:sp>
      <xdr:sp>
        <xdr:nvSpPr>
          <xdr:cNvPr id="3" name="365"/>
          <xdr:cNvSpPr>
            <a:spLocks/>
          </xdr:cNvSpPr>
        </xdr:nvSpPr>
        <xdr:spPr>
          <a:xfrm>
            <a:off x="1" y="504"/>
            <a:ext cx="218" cy="16"/>
          </a:xfrm>
          <a:prstGeom prst="rect">
            <a:avLst/>
          </a:prstGeom>
          <a:noFill/>
          <a:ln w="9525" cmpd="sng">
            <a:noFill/>
          </a:ln>
        </xdr:spPr>
        <xdr:txBody>
          <a:bodyPr vertOverflow="clip" wrap="square"/>
          <a:p>
            <a:pPr algn="ctr">
              <a:defRPr/>
            </a:pPr>
            <a:r>
              <a:rPr lang="en-US" cap="none" sz="800" b="0" i="0" u="none" baseline="0">
                <a:solidFill>
                  <a:srgbClr val="000000"/>
                </a:solidFill>
              </a:rPr>
              <a:t>(должность)</a:t>
            </a:r>
          </a:p>
        </xdr:txBody>
      </xdr:sp>
      <xdr:sp>
        <xdr:nvSpPr>
          <xdr:cNvPr id="4" name="366"/>
          <xdr:cNvSpPr>
            <a:spLocks/>
          </xdr:cNvSpPr>
        </xdr:nvSpPr>
        <xdr:spPr>
          <a:xfrm>
            <a:off x="1" y="504"/>
            <a:ext cx="218"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sp>
        <xdr:nvSpPr>
          <xdr:cNvPr id="5" name="367"/>
          <xdr:cNvSpPr>
            <a:spLocks/>
          </xdr:cNvSpPr>
        </xdr:nvSpPr>
        <xdr:spPr>
          <a:xfrm>
            <a:off x="255" y="487"/>
            <a:ext cx="104" cy="17"/>
          </a:xfrm>
          <a:prstGeom prst="rect">
            <a:avLst/>
          </a:prstGeom>
          <a:noFill/>
          <a:ln w="9525" cmpd="sng">
            <a:noFill/>
          </a:ln>
        </xdr:spPr>
        <xdr:txBody>
          <a:bodyPr vertOverflow="clip" wrap="square" anchor="b"/>
          <a:p>
            <a:pPr algn="l">
              <a:defRPr/>
            </a:pPr>
            <a:r>
              <a:rPr lang="en-US" cap="none" u="none" baseline="0">
                <a:latin typeface="Arial Cyr"/>
                <a:ea typeface="Arial Cyr"/>
                <a:cs typeface="Arial Cyr"/>
              </a:rPr>
              <a:t/>
            </a:r>
          </a:p>
        </xdr:txBody>
      </xdr:sp>
      <xdr:sp>
        <xdr:nvSpPr>
          <xdr:cNvPr id="6" name="368"/>
          <xdr:cNvSpPr>
            <a:spLocks/>
          </xdr:cNvSpPr>
        </xdr:nvSpPr>
        <xdr:spPr>
          <a:xfrm>
            <a:off x="255" y="504"/>
            <a:ext cx="104" cy="16"/>
          </a:xfrm>
          <a:prstGeom prst="rect">
            <a:avLst/>
          </a:prstGeom>
          <a:noFill/>
          <a:ln w="9525" cmpd="sng">
            <a:noFill/>
          </a:ln>
        </xdr:spPr>
        <xdr:txBody>
          <a:bodyPr vertOverflow="clip" wrap="square"/>
          <a:p>
            <a:pPr algn="ctr">
              <a:defRPr/>
            </a:pPr>
            <a:r>
              <a:rPr lang="en-US" cap="none" sz="800" b="0" i="0" u="none" baseline="0">
                <a:solidFill>
                  <a:srgbClr val="000000"/>
                </a:solidFill>
              </a:rPr>
              <a:t>(подпись)</a:t>
            </a:r>
          </a:p>
        </xdr:txBody>
      </xdr:sp>
      <xdr:sp>
        <xdr:nvSpPr>
          <xdr:cNvPr id="7" name="369"/>
          <xdr:cNvSpPr>
            <a:spLocks/>
          </xdr:cNvSpPr>
        </xdr:nvSpPr>
        <xdr:spPr>
          <a:xfrm>
            <a:off x="255" y="504"/>
            <a:ext cx="104"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sp>
        <xdr:nvSpPr>
          <xdr:cNvPr id="8" name="370"/>
          <xdr:cNvSpPr>
            <a:spLocks/>
          </xdr:cNvSpPr>
        </xdr:nvSpPr>
        <xdr:spPr>
          <a:xfrm>
            <a:off x="393" y="487"/>
            <a:ext cx="218" cy="17"/>
          </a:xfrm>
          <a:prstGeom prst="rect">
            <a:avLst/>
          </a:prstGeom>
          <a:noFill/>
          <a:ln w="9525" cmpd="sng">
            <a:noFill/>
          </a:ln>
        </xdr:spPr>
        <xdr:txBody>
          <a:bodyPr vertOverflow="clip" wrap="square" anchor="b"/>
          <a:p>
            <a:pPr algn="ctr">
              <a:defRPr/>
            </a:pPr>
            <a:r>
              <a:rPr lang="en-US" cap="none" sz="800" b="0" i="0" u="none" baseline="0">
                <a:solidFill>
                  <a:srgbClr val="000000"/>
                </a:solidFill>
              </a:rPr>
              <a:t>В.В.Дягилева </a:t>
            </a:r>
          </a:p>
        </xdr:txBody>
      </xdr:sp>
      <xdr:sp>
        <xdr:nvSpPr>
          <xdr:cNvPr id="9" name="371"/>
          <xdr:cNvSpPr>
            <a:spLocks/>
          </xdr:cNvSpPr>
        </xdr:nvSpPr>
        <xdr:spPr>
          <a:xfrm>
            <a:off x="393" y="504"/>
            <a:ext cx="218" cy="16"/>
          </a:xfrm>
          <a:prstGeom prst="rect">
            <a:avLst/>
          </a:prstGeom>
          <a:noFill/>
          <a:ln w="9525" cmpd="sng">
            <a:noFill/>
          </a:ln>
        </xdr:spPr>
        <xdr:txBody>
          <a:bodyPr vertOverflow="clip" wrap="square"/>
          <a:p>
            <a:pPr algn="ctr">
              <a:defRPr/>
            </a:pPr>
            <a:r>
              <a:rPr lang="en-US" cap="none" sz="800" b="0" i="0" u="none" baseline="0">
                <a:solidFill>
                  <a:srgbClr val="000000"/>
                </a:solidFill>
              </a:rPr>
              <a:t>(расшифровка подписи)</a:t>
            </a:r>
          </a:p>
        </xdr:txBody>
      </xdr:sp>
      <xdr:sp>
        <xdr:nvSpPr>
          <xdr:cNvPr id="10" name="372"/>
          <xdr:cNvSpPr>
            <a:spLocks/>
          </xdr:cNvSpPr>
        </xdr:nvSpPr>
        <xdr:spPr>
          <a:xfrm>
            <a:off x="393" y="504"/>
            <a:ext cx="218"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grpSp>
    <xdr:clientData/>
  </xdr:oneCellAnchor>
  <xdr:oneCellAnchor>
    <xdr:from>
      <xdr:col>0</xdr:col>
      <xdr:colOff>9525</xdr:colOff>
      <xdr:row>31</xdr:row>
      <xdr:rowOff>238125</xdr:rowOff>
    </xdr:from>
    <xdr:ext cx="6638925" cy="314325"/>
    <xdr:grpSp>
      <xdr:nvGrpSpPr>
        <xdr:cNvPr id="11" name="Group 20"/>
        <xdr:cNvGrpSpPr>
          <a:grpSpLocks/>
        </xdr:cNvGrpSpPr>
      </xdr:nvGrpSpPr>
      <xdr:grpSpPr>
        <a:xfrm>
          <a:off x="9525" y="7962900"/>
          <a:ext cx="6638925" cy="314325"/>
          <a:chOff x="1" y="544"/>
          <a:chExt cx="610" cy="33"/>
        </a:xfrm>
        <a:solidFill>
          <a:srgbClr val="FFFFFF"/>
        </a:solidFill>
      </xdr:grpSpPr>
      <xdr:sp>
        <xdr:nvSpPr>
          <xdr:cNvPr id="12" name="407"/>
          <xdr:cNvSpPr>
            <a:spLocks/>
          </xdr:cNvSpPr>
        </xdr:nvSpPr>
        <xdr:spPr>
          <a:xfrm>
            <a:off x="1" y="544"/>
            <a:ext cx="218" cy="17"/>
          </a:xfrm>
          <a:prstGeom prst="rect">
            <a:avLst/>
          </a:prstGeom>
          <a:noFill/>
          <a:ln w="9525" cmpd="sng">
            <a:noFill/>
          </a:ln>
        </xdr:spPr>
        <xdr:txBody>
          <a:bodyPr vertOverflow="clip" wrap="square" anchor="b"/>
          <a:p>
            <a:pPr algn="l">
              <a:defRPr/>
            </a:pPr>
            <a:r>
              <a:rPr lang="en-US" cap="none" sz="800" b="0" i="0" u="none" baseline="0">
                <a:solidFill>
                  <a:srgbClr val="000000"/>
                </a:solidFill>
              </a:rPr>
              <a:t>Главный бухгалтер</a:t>
            </a:r>
          </a:p>
        </xdr:txBody>
      </xdr:sp>
      <xdr:sp>
        <xdr:nvSpPr>
          <xdr:cNvPr id="13" name="408"/>
          <xdr:cNvSpPr>
            <a:spLocks/>
          </xdr:cNvSpPr>
        </xdr:nvSpPr>
        <xdr:spPr>
          <a:xfrm>
            <a:off x="1" y="561"/>
            <a:ext cx="218" cy="16"/>
          </a:xfrm>
          <a:prstGeom prst="rect">
            <a:avLst/>
          </a:prstGeom>
          <a:noFill/>
          <a:ln w="9525" cmpd="sng">
            <a:noFill/>
          </a:ln>
        </xdr:spPr>
        <xdr:txBody>
          <a:bodyPr vertOverflow="clip" wrap="square"/>
          <a:p>
            <a:pPr algn="ctr">
              <a:defRPr/>
            </a:pPr>
            <a:r>
              <a:rPr lang="en-US" cap="none" sz="800" b="0" i="0" u="none" baseline="0">
                <a:solidFill>
                  <a:srgbClr val="000000"/>
                </a:solidFill>
              </a:rPr>
              <a:t>(должность)</a:t>
            </a:r>
          </a:p>
        </xdr:txBody>
      </xdr:sp>
      <xdr:sp>
        <xdr:nvSpPr>
          <xdr:cNvPr id="14" name="409"/>
          <xdr:cNvSpPr>
            <a:spLocks/>
          </xdr:cNvSpPr>
        </xdr:nvSpPr>
        <xdr:spPr>
          <a:xfrm>
            <a:off x="1" y="561"/>
            <a:ext cx="218"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sp>
        <xdr:nvSpPr>
          <xdr:cNvPr id="15" name="410"/>
          <xdr:cNvSpPr>
            <a:spLocks/>
          </xdr:cNvSpPr>
        </xdr:nvSpPr>
        <xdr:spPr>
          <a:xfrm>
            <a:off x="255" y="544"/>
            <a:ext cx="104" cy="17"/>
          </a:xfrm>
          <a:prstGeom prst="rect">
            <a:avLst/>
          </a:prstGeom>
          <a:noFill/>
          <a:ln w="9525" cmpd="sng">
            <a:noFill/>
          </a:ln>
        </xdr:spPr>
        <xdr:txBody>
          <a:bodyPr vertOverflow="clip" wrap="square" anchor="b"/>
          <a:p>
            <a:pPr algn="l">
              <a:defRPr/>
            </a:pPr>
            <a:r>
              <a:rPr lang="en-US" cap="none" u="none" baseline="0">
                <a:latin typeface="Arial Cyr"/>
                <a:ea typeface="Arial Cyr"/>
                <a:cs typeface="Arial Cyr"/>
              </a:rPr>
              <a:t/>
            </a:r>
          </a:p>
        </xdr:txBody>
      </xdr:sp>
      <xdr:sp>
        <xdr:nvSpPr>
          <xdr:cNvPr id="16" name="411"/>
          <xdr:cNvSpPr>
            <a:spLocks/>
          </xdr:cNvSpPr>
        </xdr:nvSpPr>
        <xdr:spPr>
          <a:xfrm>
            <a:off x="255" y="561"/>
            <a:ext cx="104" cy="16"/>
          </a:xfrm>
          <a:prstGeom prst="rect">
            <a:avLst/>
          </a:prstGeom>
          <a:noFill/>
          <a:ln w="9525" cmpd="sng">
            <a:noFill/>
          </a:ln>
        </xdr:spPr>
        <xdr:txBody>
          <a:bodyPr vertOverflow="clip" wrap="square"/>
          <a:p>
            <a:pPr algn="ctr">
              <a:defRPr/>
            </a:pPr>
            <a:r>
              <a:rPr lang="en-US" cap="none" sz="800" b="0" i="0" u="none" baseline="0">
                <a:solidFill>
                  <a:srgbClr val="000000"/>
                </a:solidFill>
              </a:rPr>
              <a:t>(подпись)</a:t>
            </a:r>
          </a:p>
        </xdr:txBody>
      </xdr:sp>
      <xdr:sp>
        <xdr:nvSpPr>
          <xdr:cNvPr id="17" name="412"/>
          <xdr:cNvSpPr>
            <a:spLocks/>
          </xdr:cNvSpPr>
        </xdr:nvSpPr>
        <xdr:spPr>
          <a:xfrm>
            <a:off x="255" y="561"/>
            <a:ext cx="104"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sp>
        <xdr:nvSpPr>
          <xdr:cNvPr id="18" name="413"/>
          <xdr:cNvSpPr>
            <a:spLocks/>
          </xdr:cNvSpPr>
        </xdr:nvSpPr>
        <xdr:spPr>
          <a:xfrm>
            <a:off x="393" y="544"/>
            <a:ext cx="218" cy="17"/>
          </a:xfrm>
          <a:prstGeom prst="rect">
            <a:avLst/>
          </a:prstGeom>
          <a:noFill/>
          <a:ln w="9525" cmpd="sng">
            <a:noFill/>
          </a:ln>
        </xdr:spPr>
        <xdr:txBody>
          <a:bodyPr vertOverflow="clip" wrap="square" anchor="b"/>
          <a:p>
            <a:pPr algn="ctr">
              <a:defRPr/>
            </a:pPr>
            <a:r>
              <a:rPr lang="en-US" cap="none" sz="800" b="0" i="0" u="none" baseline="0">
                <a:solidFill>
                  <a:srgbClr val="000000"/>
                </a:solidFill>
              </a:rPr>
              <a:t>О.Н.Логинова </a:t>
            </a:r>
          </a:p>
        </xdr:txBody>
      </xdr:sp>
      <xdr:sp>
        <xdr:nvSpPr>
          <xdr:cNvPr id="19" name="414"/>
          <xdr:cNvSpPr>
            <a:spLocks/>
          </xdr:cNvSpPr>
        </xdr:nvSpPr>
        <xdr:spPr>
          <a:xfrm>
            <a:off x="393" y="561"/>
            <a:ext cx="218" cy="16"/>
          </a:xfrm>
          <a:prstGeom prst="rect">
            <a:avLst/>
          </a:prstGeom>
          <a:noFill/>
          <a:ln w="9525" cmpd="sng">
            <a:noFill/>
          </a:ln>
        </xdr:spPr>
        <xdr:txBody>
          <a:bodyPr vertOverflow="clip" wrap="square"/>
          <a:p>
            <a:pPr algn="ctr">
              <a:defRPr/>
            </a:pPr>
            <a:r>
              <a:rPr lang="en-US" cap="none" sz="800" b="0" i="0" u="none" baseline="0">
                <a:solidFill>
                  <a:srgbClr val="000000"/>
                </a:solidFill>
              </a:rPr>
              <a:t>(расшифровка подписи)</a:t>
            </a:r>
          </a:p>
        </xdr:txBody>
      </xdr:sp>
      <xdr:sp>
        <xdr:nvSpPr>
          <xdr:cNvPr id="20" name="415"/>
          <xdr:cNvSpPr>
            <a:spLocks/>
          </xdr:cNvSpPr>
        </xdr:nvSpPr>
        <xdr:spPr>
          <a:xfrm>
            <a:off x="393" y="561"/>
            <a:ext cx="218"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grp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Лист4">
    <pageSetUpPr fitToPage="1"/>
  </sheetPr>
  <dimension ref="A1:H234"/>
  <sheetViews>
    <sheetView showGridLines="0" tabSelected="1" workbookViewId="0" topLeftCell="A1">
      <selection activeCell="A1" sqref="A1:D1"/>
    </sheetView>
  </sheetViews>
  <sheetFormatPr defaultColWidth="9.00390625" defaultRowHeight="12.75"/>
  <cols>
    <col min="1" max="1" width="43.75390625" style="0" customWidth="1"/>
    <col min="2" max="2" width="6.125" style="0" customWidth="1"/>
    <col min="3" max="3" width="25.00390625" style="0" customWidth="1"/>
    <col min="4" max="4" width="21.00390625" style="0" customWidth="1"/>
    <col min="5" max="6" width="18.75390625" style="0" customWidth="1"/>
    <col min="7" max="7" width="9.75390625" style="0" customWidth="1"/>
    <col min="8" max="8" width="9.125" style="0" hidden="1" customWidth="1"/>
  </cols>
  <sheetData>
    <row r="1" spans="1:8" ht="15">
      <c r="A1" s="109"/>
      <c r="B1" s="109"/>
      <c r="C1" s="109"/>
      <c r="D1" s="109"/>
      <c r="E1" s="3"/>
      <c r="F1" s="4"/>
      <c r="H1" s="1" t="s">
        <v>737</v>
      </c>
    </row>
    <row r="2" spans="1:6" ht="15.75" thickBot="1">
      <c r="A2" s="109" t="s">
        <v>734</v>
      </c>
      <c r="B2" s="109"/>
      <c r="C2" s="109"/>
      <c r="D2" s="109"/>
      <c r="E2" s="30"/>
      <c r="F2" s="10" t="s">
        <v>709</v>
      </c>
    </row>
    <row r="3" spans="1:8" ht="12.75">
      <c r="A3" s="2"/>
      <c r="B3" s="2"/>
      <c r="C3" s="2"/>
      <c r="D3" s="1"/>
      <c r="E3" s="31" t="s">
        <v>715</v>
      </c>
      <c r="F3" s="7" t="s">
        <v>722</v>
      </c>
      <c r="H3" s="1" t="s">
        <v>750</v>
      </c>
    </row>
    <row r="4" spans="1:8" ht="12.75">
      <c r="A4" s="110" t="s">
        <v>738</v>
      </c>
      <c r="B4" s="110"/>
      <c r="C4" s="110"/>
      <c r="D4" s="110"/>
      <c r="E4" s="35" t="s">
        <v>714</v>
      </c>
      <c r="F4" s="22" t="s">
        <v>739</v>
      </c>
      <c r="H4" s="1" t="s">
        <v>739</v>
      </c>
    </row>
    <row r="5" spans="1:8" ht="12.75">
      <c r="A5" s="2"/>
      <c r="B5" s="2"/>
      <c r="C5" s="2"/>
      <c r="D5" s="1"/>
      <c r="E5" s="35" t="s">
        <v>712</v>
      </c>
      <c r="F5" s="26" t="s">
        <v>743</v>
      </c>
      <c r="H5" s="1" t="s">
        <v>747</v>
      </c>
    </row>
    <row r="6" spans="1:8" ht="22.5" customHeight="1">
      <c r="A6" s="6" t="s">
        <v>729</v>
      </c>
      <c r="B6" s="111" t="s">
        <v>740</v>
      </c>
      <c r="C6" s="112"/>
      <c r="D6" s="112"/>
      <c r="E6" s="35" t="s">
        <v>730</v>
      </c>
      <c r="F6" s="26" t="s">
        <v>744</v>
      </c>
      <c r="H6" s="1" t="s">
        <v>748</v>
      </c>
    </row>
    <row r="7" spans="1:6" ht="12.75">
      <c r="A7" s="6" t="s">
        <v>720</v>
      </c>
      <c r="B7" s="114" t="s">
        <v>741</v>
      </c>
      <c r="C7" s="114"/>
      <c r="D7" s="114"/>
      <c r="E7" s="35" t="s">
        <v>736</v>
      </c>
      <c r="F7" s="36" t="s">
        <v>745</v>
      </c>
    </row>
    <row r="8" spans="1:6" ht="12.75">
      <c r="A8" s="6" t="s">
        <v>723</v>
      </c>
      <c r="B8" s="6"/>
      <c r="C8" s="6"/>
      <c r="D8" s="5"/>
      <c r="E8" s="35"/>
      <c r="F8" s="8" t="s">
        <v>746</v>
      </c>
    </row>
    <row r="9" spans="1:8" ht="13.5" thickBot="1">
      <c r="A9" s="6" t="s">
        <v>742</v>
      </c>
      <c r="B9" s="6"/>
      <c r="C9" s="16"/>
      <c r="D9" s="5"/>
      <c r="E9" s="35" t="s">
        <v>713</v>
      </c>
      <c r="F9" s="9" t="s">
        <v>706</v>
      </c>
      <c r="H9" s="1" t="s">
        <v>749</v>
      </c>
    </row>
    <row r="10" spans="1:6" ht="20.25" customHeight="1" thickBot="1">
      <c r="A10" s="113" t="s">
        <v>727</v>
      </c>
      <c r="B10" s="113"/>
      <c r="C10" s="113"/>
      <c r="D10" s="113"/>
      <c r="E10" s="25"/>
      <c r="F10" s="11"/>
    </row>
    <row r="11" spans="1:6" ht="3.75" customHeight="1">
      <c r="A11" s="115" t="s">
        <v>710</v>
      </c>
      <c r="B11" s="118" t="s">
        <v>717</v>
      </c>
      <c r="C11" s="118" t="s">
        <v>731</v>
      </c>
      <c r="D11" s="103" t="s">
        <v>724</v>
      </c>
      <c r="E11" s="103" t="s">
        <v>718</v>
      </c>
      <c r="F11" s="106" t="s">
        <v>721</v>
      </c>
    </row>
    <row r="12" spans="1:6" ht="3" customHeight="1">
      <c r="A12" s="116"/>
      <c r="B12" s="119"/>
      <c r="C12" s="119"/>
      <c r="D12" s="104"/>
      <c r="E12" s="104"/>
      <c r="F12" s="107"/>
    </row>
    <row r="13" spans="1:6" ht="3" customHeight="1">
      <c r="A13" s="116"/>
      <c r="B13" s="119"/>
      <c r="C13" s="119"/>
      <c r="D13" s="104"/>
      <c r="E13" s="104"/>
      <c r="F13" s="107"/>
    </row>
    <row r="14" spans="1:6" ht="3" customHeight="1">
      <c r="A14" s="116"/>
      <c r="B14" s="119"/>
      <c r="C14" s="119"/>
      <c r="D14" s="104"/>
      <c r="E14" s="104"/>
      <c r="F14" s="107"/>
    </row>
    <row r="15" spans="1:6" ht="3" customHeight="1">
      <c r="A15" s="116"/>
      <c r="B15" s="119"/>
      <c r="C15" s="119"/>
      <c r="D15" s="104"/>
      <c r="E15" s="104"/>
      <c r="F15" s="107"/>
    </row>
    <row r="16" spans="1:6" ht="3" customHeight="1">
      <c r="A16" s="116"/>
      <c r="B16" s="119"/>
      <c r="C16" s="119"/>
      <c r="D16" s="104"/>
      <c r="E16" s="104"/>
      <c r="F16" s="107"/>
    </row>
    <row r="17" spans="1:6" ht="23.25" customHeight="1">
      <c r="A17" s="117"/>
      <c r="B17" s="120"/>
      <c r="C17" s="120"/>
      <c r="D17" s="105"/>
      <c r="E17" s="105"/>
      <c r="F17" s="108"/>
    </row>
    <row r="18" spans="1:6" ht="12" customHeight="1" thickBot="1">
      <c r="A18" s="17">
        <v>1</v>
      </c>
      <c r="B18" s="18">
        <v>2</v>
      </c>
      <c r="C18" s="23">
        <v>3</v>
      </c>
      <c r="D18" s="19" t="s">
        <v>707</v>
      </c>
      <c r="E18" s="34" t="s">
        <v>708</v>
      </c>
      <c r="F18" s="20" t="s">
        <v>719</v>
      </c>
    </row>
    <row r="19" spans="1:6" ht="12.75">
      <c r="A19" s="40" t="s">
        <v>711</v>
      </c>
      <c r="B19" s="37" t="s">
        <v>716</v>
      </c>
      <c r="C19" s="79" t="s">
        <v>751</v>
      </c>
      <c r="D19" s="39">
        <v>1263399402.86</v>
      </c>
      <c r="E19" s="38">
        <v>209445755.19</v>
      </c>
      <c r="F19" s="39">
        <f>IF(OR(D19="-",E19=D19),"-",D19-IF(E19="-",0,E19))</f>
        <v>1053953647.6699998</v>
      </c>
    </row>
    <row r="20" spans="1:6" ht="12.75">
      <c r="A20" s="47" t="s">
        <v>752</v>
      </c>
      <c r="B20" s="41"/>
      <c r="C20" s="80"/>
      <c r="D20" s="43"/>
      <c r="E20" s="43"/>
      <c r="F20" s="45"/>
    </row>
    <row r="21" spans="1:6" ht="12.75">
      <c r="A21" s="48" t="s">
        <v>753</v>
      </c>
      <c r="B21" s="42" t="s">
        <v>716</v>
      </c>
      <c r="C21" s="81" t="s">
        <v>754</v>
      </c>
      <c r="D21" s="44">
        <v>462570800</v>
      </c>
      <c r="E21" s="44">
        <v>58101699.12</v>
      </c>
      <c r="F21" s="46">
        <f aca="true" t="shared" si="0" ref="F21:F84">IF(OR(D21="-",E21=D21),"-",D21-IF(E21="-",0,E21))</f>
        <v>404469100.88</v>
      </c>
    </row>
    <row r="22" spans="1:6" ht="12.75">
      <c r="A22" s="48" t="s">
        <v>755</v>
      </c>
      <c r="B22" s="42" t="s">
        <v>716</v>
      </c>
      <c r="C22" s="81" t="s">
        <v>756</v>
      </c>
      <c r="D22" s="44">
        <v>311101900</v>
      </c>
      <c r="E22" s="44">
        <v>44567214.9</v>
      </c>
      <c r="F22" s="46">
        <f t="shared" si="0"/>
        <v>266534685.1</v>
      </c>
    </row>
    <row r="23" spans="1:6" ht="12.75">
      <c r="A23" s="48" t="s">
        <v>757</v>
      </c>
      <c r="B23" s="42" t="s">
        <v>716</v>
      </c>
      <c r="C23" s="81" t="s">
        <v>758</v>
      </c>
      <c r="D23" s="44">
        <v>311101900</v>
      </c>
      <c r="E23" s="44">
        <v>44567214.9</v>
      </c>
      <c r="F23" s="46">
        <f t="shared" si="0"/>
        <v>266534685.1</v>
      </c>
    </row>
    <row r="24" spans="1:6" ht="67.5">
      <c r="A24" s="101" t="s">
        <v>759</v>
      </c>
      <c r="B24" s="42" t="s">
        <v>716</v>
      </c>
      <c r="C24" s="81" t="s">
        <v>760</v>
      </c>
      <c r="D24" s="44">
        <v>306565000</v>
      </c>
      <c r="E24" s="44">
        <v>44202190.89</v>
      </c>
      <c r="F24" s="46">
        <f t="shared" si="0"/>
        <v>262362809.11</v>
      </c>
    </row>
    <row r="25" spans="1:6" ht="90">
      <c r="A25" s="101" t="s">
        <v>761</v>
      </c>
      <c r="B25" s="42" t="s">
        <v>716</v>
      </c>
      <c r="C25" s="81" t="s">
        <v>762</v>
      </c>
      <c r="D25" s="44">
        <v>306440000</v>
      </c>
      <c r="E25" s="44">
        <v>44102694.36</v>
      </c>
      <c r="F25" s="46">
        <f t="shared" si="0"/>
        <v>262337305.64</v>
      </c>
    </row>
    <row r="26" spans="1:6" ht="67.5">
      <c r="A26" s="101" t="s">
        <v>763</v>
      </c>
      <c r="B26" s="42" t="s">
        <v>716</v>
      </c>
      <c r="C26" s="81" t="s">
        <v>764</v>
      </c>
      <c r="D26" s="44">
        <v>32000</v>
      </c>
      <c r="E26" s="44">
        <v>9593.41</v>
      </c>
      <c r="F26" s="46">
        <f t="shared" si="0"/>
        <v>22406.59</v>
      </c>
    </row>
    <row r="27" spans="1:6" ht="90">
      <c r="A27" s="101" t="s">
        <v>765</v>
      </c>
      <c r="B27" s="42" t="s">
        <v>716</v>
      </c>
      <c r="C27" s="81" t="s">
        <v>766</v>
      </c>
      <c r="D27" s="44">
        <v>93000</v>
      </c>
      <c r="E27" s="44">
        <v>89903.12</v>
      </c>
      <c r="F27" s="46">
        <f t="shared" si="0"/>
        <v>3096.8800000000047</v>
      </c>
    </row>
    <row r="28" spans="1:6" ht="101.25">
      <c r="A28" s="101" t="s">
        <v>767</v>
      </c>
      <c r="B28" s="42" t="s">
        <v>716</v>
      </c>
      <c r="C28" s="81" t="s">
        <v>768</v>
      </c>
      <c r="D28" s="44">
        <v>622000</v>
      </c>
      <c r="E28" s="44">
        <v>11987.5</v>
      </c>
      <c r="F28" s="46">
        <f t="shared" si="0"/>
        <v>610012.5</v>
      </c>
    </row>
    <row r="29" spans="1:6" ht="123.75">
      <c r="A29" s="101" t="s">
        <v>769</v>
      </c>
      <c r="B29" s="42" t="s">
        <v>716</v>
      </c>
      <c r="C29" s="81" t="s">
        <v>770</v>
      </c>
      <c r="D29" s="44">
        <v>622000</v>
      </c>
      <c r="E29" s="44">
        <v>9552.5</v>
      </c>
      <c r="F29" s="46">
        <f t="shared" si="0"/>
        <v>612447.5</v>
      </c>
    </row>
    <row r="30" spans="1:6" ht="123.75">
      <c r="A30" s="101" t="s">
        <v>771</v>
      </c>
      <c r="B30" s="42" t="s">
        <v>716</v>
      </c>
      <c r="C30" s="81" t="s">
        <v>772</v>
      </c>
      <c r="D30" s="44" t="s">
        <v>773</v>
      </c>
      <c r="E30" s="44">
        <v>2435</v>
      </c>
      <c r="F30" s="46" t="str">
        <f t="shared" si="0"/>
        <v>-</v>
      </c>
    </row>
    <row r="31" spans="1:6" ht="33.75">
      <c r="A31" s="48" t="s">
        <v>774</v>
      </c>
      <c r="B31" s="42" t="s">
        <v>716</v>
      </c>
      <c r="C31" s="81" t="s">
        <v>775</v>
      </c>
      <c r="D31" s="44">
        <v>933000</v>
      </c>
      <c r="E31" s="44">
        <v>65119.32</v>
      </c>
      <c r="F31" s="46">
        <f t="shared" si="0"/>
        <v>867880.68</v>
      </c>
    </row>
    <row r="32" spans="1:6" ht="67.5">
      <c r="A32" s="48" t="s">
        <v>776</v>
      </c>
      <c r="B32" s="42" t="s">
        <v>716</v>
      </c>
      <c r="C32" s="81" t="s">
        <v>777</v>
      </c>
      <c r="D32" s="44">
        <v>933000</v>
      </c>
      <c r="E32" s="44">
        <v>33774.54</v>
      </c>
      <c r="F32" s="46">
        <f t="shared" si="0"/>
        <v>899225.46</v>
      </c>
    </row>
    <row r="33" spans="1:6" ht="45">
      <c r="A33" s="48" t="s">
        <v>778</v>
      </c>
      <c r="B33" s="42" t="s">
        <v>716</v>
      </c>
      <c r="C33" s="81" t="s">
        <v>779</v>
      </c>
      <c r="D33" s="44" t="s">
        <v>773</v>
      </c>
      <c r="E33" s="44">
        <v>4476.01</v>
      </c>
      <c r="F33" s="46" t="str">
        <f t="shared" si="0"/>
        <v>-</v>
      </c>
    </row>
    <row r="34" spans="1:6" ht="67.5">
      <c r="A34" s="48" t="s">
        <v>780</v>
      </c>
      <c r="B34" s="42" t="s">
        <v>716</v>
      </c>
      <c r="C34" s="81" t="s">
        <v>781</v>
      </c>
      <c r="D34" s="44" t="s">
        <v>773</v>
      </c>
      <c r="E34" s="44">
        <v>26868.76</v>
      </c>
      <c r="F34" s="46" t="str">
        <f t="shared" si="0"/>
        <v>-</v>
      </c>
    </row>
    <row r="35" spans="1:6" ht="45">
      <c r="A35" s="48" t="s">
        <v>782</v>
      </c>
      <c r="B35" s="42" t="s">
        <v>716</v>
      </c>
      <c r="C35" s="81" t="s">
        <v>783</v>
      </c>
      <c r="D35" s="44" t="s">
        <v>773</v>
      </c>
      <c r="E35" s="44">
        <v>0.01</v>
      </c>
      <c r="F35" s="46" t="str">
        <f t="shared" si="0"/>
        <v>-</v>
      </c>
    </row>
    <row r="36" spans="1:6" ht="78.75">
      <c r="A36" s="101" t="s">
        <v>784</v>
      </c>
      <c r="B36" s="42" t="s">
        <v>716</v>
      </c>
      <c r="C36" s="81" t="s">
        <v>785</v>
      </c>
      <c r="D36" s="44">
        <v>2981900</v>
      </c>
      <c r="E36" s="44">
        <v>287917.19</v>
      </c>
      <c r="F36" s="46">
        <f t="shared" si="0"/>
        <v>2693982.81</v>
      </c>
    </row>
    <row r="37" spans="1:6" ht="112.5">
      <c r="A37" s="101" t="s">
        <v>786</v>
      </c>
      <c r="B37" s="42" t="s">
        <v>716</v>
      </c>
      <c r="C37" s="81" t="s">
        <v>787</v>
      </c>
      <c r="D37" s="44">
        <v>2981900</v>
      </c>
      <c r="E37" s="44">
        <v>287917.19</v>
      </c>
      <c r="F37" s="46">
        <f t="shared" si="0"/>
        <v>2693982.81</v>
      </c>
    </row>
    <row r="38" spans="1:6" ht="33.75">
      <c r="A38" s="48" t="s">
        <v>788</v>
      </c>
      <c r="B38" s="42" t="s">
        <v>716</v>
      </c>
      <c r="C38" s="81" t="s">
        <v>789</v>
      </c>
      <c r="D38" s="44">
        <v>17322900</v>
      </c>
      <c r="E38" s="44">
        <v>975841.42</v>
      </c>
      <c r="F38" s="46">
        <f t="shared" si="0"/>
        <v>16347058.58</v>
      </c>
    </row>
    <row r="39" spans="1:6" ht="22.5">
      <c r="A39" s="48" t="s">
        <v>790</v>
      </c>
      <c r="B39" s="42" t="s">
        <v>716</v>
      </c>
      <c r="C39" s="81" t="s">
        <v>791</v>
      </c>
      <c r="D39" s="44">
        <v>17322900</v>
      </c>
      <c r="E39" s="44">
        <v>975841.42</v>
      </c>
      <c r="F39" s="46">
        <f t="shared" si="0"/>
        <v>16347058.58</v>
      </c>
    </row>
    <row r="40" spans="1:6" ht="67.5">
      <c r="A40" s="48" t="s">
        <v>792</v>
      </c>
      <c r="B40" s="42" t="s">
        <v>716</v>
      </c>
      <c r="C40" s="81" t="s">
        <v>793</v>
      </c>
      <c r="D40" s="44">
        <v>7500810</v>
      </c>
      <c r="E40" s="44">
        <v>406306.68</v>
      </c>
      <c r="F40" s="46">
        <f t="shared" si="0"/>
        <v>7094503.32</v>
      </c>
    </row>
    <row r="41" spans="1:6" ht="78.75">
      <c r="A41" s="101" t="s">
        <v>794</v>
      </c>
      <c r="B41" s="42" t="s">
        <v>716</v>
      </c>
      <c r="C41" s="81" t="s">
        <v>795</v>
      </c>
      <c r="D41" s="44">
        <v>1229930</v>
      </c>
      <c r="E41" s="44">
        <v>8253.3</v>
      </c>
      <c r="F41" s="46">
        <f t="shared" si="0"/>
        <v>1221676.7</v>
      </c>
    </row>
    <row r="42" spans="1:6" ht="67.5">
      <c r="A42" s="48" t="s">
        <v>796</v>
      </c>
      <c r="B42" s="42" t="s">
        <v>716</v>
      </c>
      <c r="C42" s="81" t="s">
        <v>797</v>
      </c>
      <c r="D42" s="44">
        <v>8592160</v>
      </c>
      <c r="E42" s="44">
        <v>645952.85</v>
      </c>
      <c r="F42" s="46">
        <f t="shared" si="0"/>
        <v>7946207.15</v>
      </c>
    </row>
    <row r="43" spans="1:6" ht="67.5">
      <c r="A43" s="48" t="s">
        <v>798</v>
      </c>
      <c r="B43" s="42" t="s">
        <v>716</v>
      </c>
      <c r="C43" s="81" t="s">
        <v>799</v>
      </c>
      <c r="D43" s="44" t="s">
        <v>773</v>
      </c>
      <c r="E43" s="44">
        <v>-84671.41</v>
      </c>
      <c r="F43" s="46" t="str">
        <f t="shared" si="0"/>
        <v>-</v>
      </c>
    </row>
    <row r="44" spans="1:6" ht="12.75">
      <c r="A44" s="48" t="s">
        <v>800</v>
      </c>
      <c r="B44" s="42" t="s">
        <v>716</v>
      </c>
      <c r="C44" s="81" t="s">
        <v>801</v>
      </c>
      <c r="D44" s="44">
        <v>51978290</v>
      </c>
      <c r="E44" s="44">
        <v>8695993.17</v>
      </c>
      <c r="F44" s="46">
        <f t="shared" si="0"/>
        <v>43282296.83</v>
      </c>
    </row>
    <row r="45" spans="1:6" ht="22.5">
      <c r="A45" s="48" t="s">
        <v>802</v>
      </c>
      <c r="B45" s="42" t="s">
        <v>716</v>
      </c>
      <c r="C45" s="81" t="s">
        <v>803</v>
      </c>
      <c r="D45" s="44">
        <v>34779990</v>
      </c>
      <c r="E45" s="44">
        <v>4812106.5</v>
      </c>
      <c r="F45" s="46">
        <f t="shared" si="0"/>
        <v>29967883.5</v>
      </c>
    </row>
    <row r="46" spans="1:6" ht="22.5">
      <c r="A46" s="48" t="s">
        <v>804</v>
      </c>
      <c r="B46" s="42" t="s">
        <v>716</v>
      </c>
      <c r="C46" s="81" t="s">
        <v>805</v>
      </c>
      <c r="D46" s="44">
        <v>30173000</v>
      </c>
      <c r="E46" s="44">
        <v>3797174.28</v>
      </c>
      <c r="F46" s="46">
        <f t="shared" si="0"/>
        <v>26375825.72</v>
      </c>
    </row>
    <row r="47" spans="1:6" ht="22.5">
      <c r="A47" s="48" t="s">
        <v>804</v>
      </c>
      <c r="B47" s="42" t="s">
        <v>716</v>
      </c>
      <c r="C47" s="81" t="s">
        <v>806</v>
      </c>
      <c r="D47" s="44">
        <v>21130000</v>
      </c>
      <c r="E47" s="44">
        <v>3797174.28</v>
      </c>
      <c r="F47" s="46">
        <f t="shared" si="0"/>
        <v>17332825.72</v>
      </c>
    </row>
    <row r="48" spans="1:6" ht="33.75">
      <c r="A48" s="48" t="s">
        <v>807</v>
      </c>
      <c r="B48" s="42" t="s">
        <v>716</v>
      </c>
      <c r="C48" s="81" t="s">
        <v>808</v>
      </c>
      <c r="D48" s="44">
        <v>9043000</v>
      </c>
      <c r="E48" s="44" t="s">
        <v>773</v>
      </c>
      <c r="F48" s="46">
        <f t="shared" si="0"/>
        <v>9043000</v>
      </c>
    </row>
    <row r="49" spans="1:6" ht="33.75">
      <c r="A49" s="48" t="s">
        <v>809</v>
      </c>
      <c r="B49" s="42" t="s">
        <v>716</v>
      </c>
      <c r="C49" s="81" t="s">
        <v>810</v>
      </c>
      <c r="D49" s="44">
        <v>521990</v>
      </c>
      <c r="E49" s="44">
        <v>627977.72</v>
      </c>
      <c r="F49" s="46">
        <f t="shared" si="0"/>
        <v>-105987.71999999997</v>
      </c>
    </row>
    <row r="50" spans="1:6" ht="33.75">
      <c r="A50" s="48" t="s">
        <v>809</v>
      </c>
      <c r="B50" s="42" t="s">
        <v>716</v>
      </c>
      <c r="C50" s="81" t="s">
        <v>811</v>
      </c>
      <c r="D50" s="44">
        <v>521990</v>
      </c>
      <c r="E50" s="44">
        <v>627977.72</v>
      </c>
      <c r="F50" s="46">
        <f t="shared" si="0"/>
        <v>-105987.71999999997</v>
      </c>
    </row>
    <row r="51" spans="1:6" ht="22.5">
      <c r="A51" s="48" t="s">
        <v>812</v>
      </c>
      <c r="B51" s="42" t="s">
        <v>716</v>
      </c>
      <c r="C51" s="81" t="s">
        <v>813</v>
      </c>
      <c r="D51" s="44">
        <v>4085000</v>
      </c>
      <c r="E51" s="44">
        <v>386954.5</v>
      </c>
      <c r="F51" s="46">
        <f t="shared" si="0"/>
        <v>3698045.5</v>
      </c>
    </row>
    <row r="52" spans="1:6" ht="56.25">
      <c r="A52" s="48" t="s">
        <v>814</v>
      </c>
      <c r="B52" s="42" t="s">
        <v>716</v>
      </c>
      <c r="C52" s="81" t="s">
        <v>815</v>
      </c>
      <c r="D52" s="44">
        <v>4085000</v>
      </c>
      <c r="E52" s="44">
        <v>369180</v>
      </c>
      <c r="F52" s="46">
        <f t="shared" si="0"/>
        <v>3715820</v>
      </c>
    </row>
    <row r="53" spans="1:6" ht="33.75">
      <c r="A53" s="48" t="s">
        <v>816</v>
      </c>
      <c r="B53" s="42" t="s">
        <v>716</v>
      </c>
      <c r="C53" s="81" t="s">
        <v>817</v>
      </c>
      <c r="D53" s="44" t="s">
        <v>773</v>
      </c>
      <c r="E53" s="44">
        <v>17774.5</v>
      </c>
      <c r="F53" s="46" t="str">
        <f t="shared" si="0"/>
        <v>-</v>
      </c>
    </row>
    <row r="54" spans="1:6" ht="22.5">
      <c r="A54" s="48" t="s">
        <v>818</v>
      </c>
      <c r="B54" s="42" t="s">
        <v>716</v>
      </c>
      <c r="C54" s="81" t="s">
        <v>819</v>
      </c>
      <c r="D54" s="44">
        <v>16885000</v>
      </c>
      <c r="E54" s="44">
        <v>3880506.67</v>
      </c>
      <c r="F54" s="46">
        <f t="shared" si="0"/>
        <v>13004493.33</v>
      </c>
    </row>
    <row r="55" spans="1:6" ht="22.5">
      <c r="A55" s="48" t="s">
        <v>818</v>
      </c>
      <c r="B55" s="42" t="s">
        <v>716</v>
      </c>
      <c r="C55" s="81" t="s">
        <v>820</v>
      </c>
      <c r="D55" s="44">
        <v>16885000</v>
      </c>
      <c r="E55" s="44">
        <v>3876491.77</v>
      </c>
      <c r="F55" s="46">
        <f t="shared" si="0"/>
        <v>13008508.23</v>
      </c>
    </row>
    <row r="56" spans="1:6" ht="45">
      <c r="A56" s="48" t="s">
        <v>821</v>
      </c>
      <c r="B56" s="42" t="s">
        <v>716</v>
      </c>
      <c r="C56" s="81" t="s">
        <v>822</v>
      </c>
      <c r="D56" s="44">
        <v>16683000</v>
      </c>
      <c r="E56" s="44">
        <v>3869819.58</v>
      </c>
      <c r="F56" s="46">
        <f t="shared" si="0"/>
        <v>12813180.42</v>
      </c>
    </row>
    <row r="57" spans="1:6" ht="33.75">
      <c r="A57" s="48" t="s">
        <v>823</v>
      </c>
      <c r="B57" s="42" t="s">
        <v>716</v>
      </c>
      <c r="C57" s="81" t="s">
        <v>824</v>
      </c>
      <c r="D57" s="44">
        <v>51000</v>
      </c>
      <c r="E57" s="44">
        <v>-9030.04</v>
      </c>
      <c r="F57" s="46">
        <f t="shared" si="0"/>
        <v>60030.04</v>
      </c>
    </row>
    <row r="58" spans="1:6" ht="45">
      <c r="A58" s="48" t="s">
        <v>825</v>
      </c>
      <c r="B58" s="42" t="s">
        <v>716</v>
      </c>
      <c r="C58" s="81" t="s">
        <v>826</v>
      </c>
      <c r="D58" s="44">
        <v>151000</v>
      </c>
      <c r="E58" s="44">
        <v>15452.23</v>
      </c>
      <c r="F58" s="46">
        <f t="shared" si="0"/>
        <v>135547.77</v>
      </c>
    </row>
    <row r="59" spans="1:6" ht="22.5">
      <c r="A59" s="48" t="s">
        <v>827</v>
      </c>
      <c r="B59" s="42" t="s">
        <v>716</v>
      </c>
      <c r="C59" s="81" t="s">
        <v>828</v>
      </c>
      <c r="D59" s="44" t="s">
        <v>773</v>
      </c>
      <c r="E59" s="44">
        <v>250</v>
      </c>
      <c r="F59" s="46" t="str">
        <f t="shared" si="0"/>
        <v>-</v>
      </c>
    </row>
    <row r="60" spans="1:6" ht="33.75">
      <c r="A60" s="48" t="s">
        <v>829</v>
      </c>
      <c r="B60" s="42" t="s">
        <v>716</v>
      </c>
      <c r="C60" s="81" t="s">
        <v>830</v>
      </c>
      <c r="D60" s="44" t="s">
        <v>773</v>
      </c>
      <c r="E60" s="44">
        <v>4014.9</v>
      </c>
      <c r="F60" s="46" t="str">
        <f t="shared" si="0"/>
        <v>-</v>
      </c>
    </row>
    <row r="61" spans="1:6" ht="56.25">
      <c r="A61" s="48" t="s">
        <v>831</v>
      </c>
      <c r="B61" s="42" t="s">
        <v>716</v>
      </c>
      <c r="C61" s="81" t="s">
        <v>832</v>
      </c>
      <c r="D61" s="44" t="s">
        <v>773</v>
      </c>
      <c r="E61" s="44">
        <v>4014.9</v>
      </c>
      <c r="F61" s="46" t="str">
        <f t="shared" si="0"/>
        <v>-</v>
      </c>
    </row>
    <row r="62" spans="1:6" ht="12.75">
      <c r="A62" s="48" t="s">
        <v>833</v>
      </c>
      <c r="B62" s="42" t="s">
        <v>716</v>
      </c>
      <c r="C62" s="81" t="s">
        <v>834</v>
      </c>
      <c r="D62" s="44">
        <v>278000</v>
      </c>
      <c r="E62" s="44">
        <v>180</v>
      </c>
      <c r="F62" s="46">
        <f t="shared" si="0"/>
        <v>277820</v>
      </c>
    </row>
    <row r="63" spans="1:6" ht="12.75">
      <c r="A63" s="48" t="s">
        <v>833</v>
      </c>
      <c r="B63" s="42" t="s">
        <v>716</v>
      </c>
      <c r="C63" s="81" t="s">
        <v>835</v>
      </c>
      <c r="D63" s="44">
        <v>275000</v>
      </c>
      <c r="E63" s="44" t="s">
        <v>773</v>
      </c>
      <c r="F63" s="46">
        <f t="shared" si="0"/>
        <v>275000</v>
      </c>
    </row>
    <row r="64" spans="1:6" ht="45">
      <c r="A64" s="48" t="s">
        <v>836</v>
      </c>
      <c r="B64" s="42" t="s">
        <v>716</v>
      </c>
      <c r="C64" s="81" t="s">
        <v>837</v>
      </c>
      <c r="D64" s="44">
        <v>275000</v>
      </c>
      <c r="E64" s="44" t="s">
        <v>773</v>
      </c>
      <c r="F64" s="46">
        <f t="shared" si="0"/>
        <v>275000</v>
      </c>
    </row>
    <row r="65" spans="1:6" ht="22.5">
      <c r="A65" s="48" t="s">
        <v>838</v>
      </c>
      <c r="B65" s="42" t="s">
        <v>716</v>
      </c>
      <c r="C65" s="81" t="s">
        <v>839</v>
      </c>
      <c r="D65" s="44">
        <v>3000</v>
      </c>
      <c r="E65" s="44">
        <v>180</v>
      </c>
      <c r="F65" s="46">
        <f t="shared" si="0"/>
        <v>2820</v>
      </c>
    </row>
    <row r="66" spans="1:6" ht="56.25">
      <c r="A66" s="48" t="s">
        <v>840</v>
      </c>
      <c r="B66" s="42" t="s">
        <v>716</v>
      </c>
      <c r="C66" s="81" t="s">
        <v>841</v>
      </c>
      <c r="D66" s="44" t="s">
        <v>773</v>
      </c>
      <c r="E66" s="44">
        <v>180</v>
      </c>
      <c r="F66" s="46" t="str">
        <f t="shared" si="0"/>
        <v>-</v>
      </c>
    </row>
    <row r="67" spans="1:6" ht="33.75">
      <c r="A67" s="48" t="s">
        <v>842</v>
      </c>
      <c r="B67" s="42" t="s">
        <v>716</v>
      </c>
      <c r="C67" s="81" t="s">
        <v>843</v>
      </c>
      <c r="D67" s="44">
        <v>3000</v>
      </c>
      <c r="E67" s="44" t="s">
        <v>773</v>
      </c>
      <c r="F67" s="46">
        <f t="shared" si="0"/>
        <v>3000</v>
      </c>
    </row>
    <row r="68" spans="1:6" ht="22.5">
      <c r="A68" s="48" t="s">
        <v>844</v>
      </c>
      <c r="B68" s="42" t="s">
        <v>716</v>
      </c>
      <c r="C68" s="81" t="s">
        <v>845</v>
      </c>
      <c r="D68" s="44">
        <v>35300</v>
      </c>
      <c r="E68" s="44">
        <v>3200</v>
      </c>
      <c r="F68" s="46">
        <f t="shared" si="0"/>
        <v>32100</v>
      </c>
    </row>
    <row r="69" spans="1:6" ht="33.75">
      <c r="A69" s="48" t="s">
        <v>846</v>
      </c>
      <c r="B69" s="42" t="s">
        <v>716</v>
      </c>
      <c r="C69" s="81" t="s">
        <v>847</v>
      </c>
      <c r="D69" s="44">
        <v>35300</v>
      </c>
      <c r="E69" s="44">
        <v>3200</v>
      </c>
      <c r="F69" s="46">
        <f t="shared" si="0"/>
        <v>32100</v>
      </c>
    </row>
    <row r="70" spans="1:6" ht="67.5">
      <c r="A70" s="48" t="s">
        <v>848</v>
      </c>
      <c r="B70" s="42" t="s">
        <v>716</v>
      </c>
      <c r="C70" s="81" t="s">
        <v>849</v>
      </c>
      <c r="D70" s="44">
        <v>35300</v>
      </c>
      <c r="E70" s="44">
        <v>3200</v>
      </c>
      <c r="F70" s="46">
        <f t="shared" si="0"/>
        <v>32100</v>
      </c>
    </row>
    <row r="71" spans="1:6" ht="12.75">
      <c r="A71" s="48" t="s">
        <v>850</v>
      </c>
      <c r="B71" s="42" t="s">
        <v>716</v>
      </c>
      <c r="C71" s="81" t="s">
        <v>851</v>
      </c>
      <c r="D71" s="44">
        <v>4765720</v>
      </c>
      <c r="E71" s="44">
        <v>548237.37</v>
      </c>
      <c r="F71" s="46">
        <f t="shared" si="0"/>
        <v>4217482.63</v>
      </c>
    </row>
    <row r="72" spans="1:6" ht="33.75">
      <c r="A72" s="48" t="s">
        <v>852</v>
      </c>
      <c r="B72" s="42" t="s">
        <v>716</v>
      </c>
      <c r="C72" s="81" t="s">
        <v>853</v>
      </c>
      <c r="D72" s="44">
        <v>4730710</v>
      </c>
      <c r="E72" s="44">
        <v>548237.37</v>
      </c>
      <c r="F72" s="46">
        <f t="shared" si="0"/>
        <v>4182472.63</v>
      </c>
    </row>
    <row r="73" spans="1:6" ht="45">
      <c r="A73" s="48" t="s">
        <v>854</v>
      </c>
      <c r="B73" s="42" t="s">
        <v>716</v>
      </c>
      <c r="C73" s="81" t="s">
        <v>855</v>
      </c>
      <c r="D73" s="44">
        <v>4730710</v>
      </c>
      <c r="E73" s="44">
        <v>548237.37</v>
      </c>
      <c r="F73" s="46">
        <f t="shared" si="0"/>
        <v>4182472.63</v>
      </c>
    </row>
    <row r="74" spans="1:6" ht="67.5">
      <c r="A74" s="101" t="s">
        <v>856</v>
      </c>
      <c r="B74" s="42" t="s">
        <v>716</v>
      </c>
      <c r="C74" s="81" t="s">
        <v>857</v>
      </c>
      <c r="D74" s="44">
        <v>4730710</v>
      </c>
      <c r="E74" s="44">
        <v>548237.37</v>
      </c>
      <c r="F74" s="46">
        <f t="shared" si="0"/>
        <v>4182472.63</v>
      </c>
    </row>
    <row r="75" spans="1:6" ht="33.75">
      <c r="A75" s="48" t="s">
        <v>858</v>
      </c>
      <c r="B75" s="42" t="s">
        <v>716</v>
      </c>
      <c r="C75" s="81" t="s">
        <v>859</v>
      </c>
      <c r="D75" s="44">
        <v>35010</v>
      </c>
      <c r="E75" s="44" t="s">
        <v>773</v>
      </c>
      <c r="F75" s="46">
        <f t="shared" si="0"/>
        <v>35010</v>
      </c>
    </row>
    <row r="76" spans="1:6" ht="22.5">
      <c r="A76" s="48" t="s">
        <v>860</v>
      </c>
      <c r="B76" s="42" t="s">
        <v>716</v>
      </c>
      <c r="C76" s="81" t="s">
        <v>861</v>
      </c>
      <c r="D76" s="44">
        <v>35010</v>
      </c>
      <c r="E76" s="44" t="s">
        <v>773</v>
      </c>
      <c r="F76" s="46">
        <f t="shared" si="0"/>
        <v>35010</v>
      </c>
    </row>
    <row r="77" spans="1:6" ht="22.5">
      <c r="A77" s="48" t="s">
        <v>860</v>
      </c>
      <c r="B77" s="42" t="s">
        <v>716</v>
      </c>
      <c r="C77" s="81" t="s">
        <v>862</v>
      </c>
      <c r="D77" s="44">
        <v>35010</v>
      </c>
      <c r="E77" s="44" t="s">
        <v>773</v>
      </c>
      <c r="F77" s="46">
        <f t="shared" si="0"/>
        <v>35010</v>
      </c>
    </row>
    <row r="78" spans="1:6" ht="33.75">
      <c r="A78" s="48" t="s">
        <v>863</v>
      </c>
      <c r="B78" s="42" t="s">
        <v>716</v>
      </c>
      <c r="C78" s="81" t="s">
        <v>864</v>
      </c>
      <c r="D78" s="44">
        <v>66541800</v>
      </c>
      <c r="E78" s="44">
        <v>1112178.86</v>
      </c>
      <c r="F78" s="46">
        <f t="shared" si="0"/>
        <v>65429621.14</v>
      </c>
    </row>
    <row r="79" spans="1:6" ht="78.75">
      <c r="A79" s="101" t="s">
        <v>865</v>
      </c>
      <c r="B79" s="42" t="s">
        <v>716</v>
      </c>
      <c r="C79" s="81" t="s">
        <v>866</v>
      </c>
      <c r="D79" s="44">
        <v>66541800</v>
      </c>
      <c r="E79" s="44">
        <v>1082883.68</v>
      </c>
      <c r="F79" s="46">
        <f t="shared" si="0"/>
        <v>65458916.32</v>
      </c>
    </row>
    <row r="80" spans="1:6" ht="56.25">
      <c r="A80" s="48" t="s">
        <v>867</v>
      </c>
      <c r="B80" s="42" t="s">
        <v>716</v>
      </c>
      <c r="C80" s="81" t="s">
        <v>868</v>
      </c>
      <c r="D80" s="44">
        <v>63575900</v>
      </c>
      <c r="E80" s="44">
        <v>688094.47</v>
      </c>
      <c r="F80" s="46">
        <f t="shared" si="0"/>
        <v>62887805.53</v>
      </c>
    </row>
    <row r="81" spans="1:6" ht="67.5">
      <c r="A81" s="101" t="s">
        <v>869</v>
      </c>
      <c r="B81" s="42" t="s">
        <v>716</v>
      </c>
      <c r="C81" s="81" t="s">
        <v>870</v>
      </c>
      <c r="D81" s="44">
        <v>35969000</v>
      </c>
      <c r="E81" s="44">
        <v>259187.71</v>
      </c>
      <c r="F81" s="46">
        <f t="shared" si="0"/>
        <v>35709812.29</v>
      </c>
    </row>
    <row r="82" spans="1:6" ht="67.5">
      <c r="A82" s="101" t="s">
        <v>869</v>
      </c>
      <c r="B82" s="42" t="s">
        <v>716</v>
      </c>
      <c r="C82" s="81" t="s">
        <v>871</v>
      </c>
      <c r="D82" s="44">
        <v>35969000</v>
      </c>
      <c r="E82" s="44">
        <v>126412.69</v>
      </c>
      <c r="F82" s="46">
        <f t="shared" si="0"/>
        <v>35842587.31</v>
      </c>
    </row>
    <row r="83" spans="1:6" ht="67.5">
      <c r="A83" s="101" t="s">
        <v>869</v>
      </c>
      <c r="B83" s="42" t="s">
        <v>716</v>
      </c>
      <c r="C83" s="81" t="s">
        <v>872</v>
      </c>
      <c r="D83" s="44" t="s">
        <v>773</v>
      </c>
      <c r="E83" s="44">
        <v>28193.11</v>
      </c>
      <c r="F83" s="46" t="str">
        <f t="shared" si="0"/>
        <v>-</v>
      </c>
    </row>
    <row r="84" spans="1:6" ht="67.5">
      <c r="A84" s="101" t="s">
        <v>869</v>
      </c>
      <c r="B84" s="42" t="s">
        <v>716</v>
      </c>
      <c r="C84" s="81" t="s">
        <v>873</v>
      </c>
      <c r="D84" s="44" t="s">
        <v>773</v>
      </c>
      <c r="E84" s="44">
        <v>31089.21</v>
      </c>
      <c r="F84" s="46" t="str">
        <f t="shared" si="0"/>
        <v>-</v>
      </c>
    </row>
    <row r="85" spans="1:6" ht="67.5">
      <c r="A85" s="101" t="s">
        <v>869</v>
      </c>
      <c r="B85" s="42" t="s">
        <v>716</v>
      </c>
      <c r="C85" s="81" t="s">
        <v>874</v>
      </c>
      <c r="D85" s="44" t="s">
        <v>773</v>
      </c>
      <c r="E85" s="44">
        <v>4736.1</v>
      </c>
      <c r="F85" s="46" t="str">
        <f aca="true" t="shared" si="1" ref="F85:F148">IF(OR(D85="-",E85=D85),"-",D85-IF(E85="-",0,E85))</f>
        <v>-</v>
      </c>
    </row>
    <row r="86" spans="1:6" ht="67.5">
      <c r="A86" s="101" t="s">
        <v>869</v>
      </c>
      <c r="B86" s="42" t="s">
        <v>716</v>
      </c>
      <c r="C86" s="81" t="s">
        <v>875</v>
      </c>
      <c r="D86" s="44" t="s">
        <v>773</v>
      </c>
      <c r="E86" s="44">
        <v>13980.95</v>
      </c>
      <c r="F86" s="46" t="str">
        <f t="shared" si="1"/>
        <v>-</v>
      </c>
    </row>
    <row r="87" spans="1:6" ht="67.5">
      <c r="A87" s="101" t="s">
        <v>869</v>
      </c>
      <c r="B87" s="42" t="s">
        <v>716</v>
      </c>
      <c r="C87" s="81" t="s">
        <v>876</v>
      </c>
      <c r="D87" s="44" t="s">
        <v>773</v>
      </c>
      <c r="E87" s="44">
        <v>21921.94</v>
      </c>
      <c r="F87" s="46" t="str">
        <f t="shared" si="1"/>
        <v>-</v>
      </c>
    </row>
    <row r="88" spans="1:6" ht="67.5">
      <c r="A88" s="101" t="s">
        <v>869</v>
      </c>
      <c r="B88" s="42" t="s">
        <v>716</v>
      </c>
      <c r="C88" s="81" t="s">
        <v>877</v>
      </c>
      <c r="D88" s="44" t="s">
        <v>773</v>
      </c>
      <c r="E88" s="44">
        <v>32853.71</v>
      </c>
      <c r="F88" s="46" t="str">
        <f t="shared" si="1"/>
        <v>-</v>
      </c>
    </row>
    <row r="89" spans="1:6" ht="67.5">
      <c r="A89" s="101" t="s">
        <v>878</v>
      </c>
      <c r="B89" s="42" t="s">
        <v>716</v>
      </c>
      <c r="C89" s="81" t="s">
        <v>879</v>
      </c>
      <c r="D89" s="44">
        <v>27606900</v>
      </c>
      <c r="E89" s="44">
        <v>428906.76</v>
      </c>
      <c r="F89" s="46">
        <f t="shared" si="1"/>
        <v>27177993.24</v>
      </c>
    </row>
    <row r="90" spans="1:6" ht="67.5">
      <c r="A90" s="101" t="s">
        <v>878</v>
      </c>
      <c r="B90" s="42" t="s">
        <v>716</v>
      </c>
      <c r="C90" s="81" t="s">
        <v>880</v>
      </c>
      <c r="D90" s="44">
        <v>27606900</v>
      </c>
      <c r="E90" s="44">
        <v>425766.17</v>
      </c>
      <c r="F90" s="46">
        <f t="shared" si="1"/>
        <v>27181133.83</v>
      </c>
    </row>
    <row r="91" spans="1:6" ht="67.5">
      <c r="A91" s="101" t="s">
        <v>878</v>
      </c>
      <c r="B91" s="42" t="s">
        <v>716</v>
      </c>
      <c r="C91" s="81" t="s">
        <v>881</v>
      </c>
      <c r="D91" s="44" t="s">
        <v>773</v>
      </c>
      <c r="E91" s="44">
        <v>3140.59</v>
      </c>
      <c r="F91" s="46" t="str">
        <f t="shared" si="1"/>
        <v>-</v>
      </c>
    </row>
    <row r="92" spans="1:6" ht="67.5">
      <c r="A92" s="101" t="s">
        <v>882</v>
      </c>
      <c r="B92" s="42" t="s">
        <v>716</v>
      </c>
      <c r="C92" s="81" t="s">
        <v>883</v>
      </c>
      <c r="D92" s="44">
        <v>65900</v>
      </c>
      <c r="E92" s="44">
        <v>6635.77</v>
      </c>
      <c r="F92" s="46">
        <f t="shared" si="1"/>
        <v>59264.229999999996</v>
      </c>
    </row>
    <row r="93" spans="1:6" ht="67.5">
      <c r="A93" s="48" t="s">
        <v>884</v>
      </c>
      <c r="B93" s="42" t="s">
        <v>716</v>
      </c>
      <c r="C93" s="81" t="s">
        <v>885</v>
      </c>
      <c r="D93" s="44">
        <v>65900</v>
      </c>
      <c r="E93" s="44">
        <v>6635.77</v>
      </c>
      <c r="F93" s="46">
        <f t="shared" si="1"/>
        <v>59264.229999999996</v>
      </c>
    </row>
    <row r="94" spans="1:6" ht="33.75">
      <c r="A94" s="48" t="s">
        <v>886</v>
      </c>
      <c r="B94" s="42" t="s">
        <v>716</v>
      </c>
      <c r="C94" s="81" t="s">
        <v>887</v>
      </c>
      <c r="D94" s="44">
        <v>2900000</v>
      </c>
      <c r="E94" s="44">
        <v>388153.44</v>
      </c>
      <c r="F94" s="46">
        <f t="shared" si="1"/>
        <v>2511846.56</v>
      </c>
    </row>
    <row r="95" spans="1:6" ht="33.75">
      <c r="A95" s="48" t="s">
        <v>888</v>
      </c>
      <c r="B95" s="42" t="s">
        <v>716</v>
      </c>
      <c r="C95" s="81" t="s">
        <v>889</v>
      </c>
      <c r="D95" s="44">
        <v>2900000</v>
      </c>
      <c r="E95" s="44">
        <v>388153.44</v>
      </c>
      <c r="F95" s="46">
        <f t="shared" si="1"/>
        <v>2511846.56</v>
      </c>
    </row>
    <row r="96" spans="1:6" ht="67.5">
      <c r="A96" s="101" t="s">
        <v>890</v>
      </c>
      <c r="B96" s="42" t="s">
        <v>716</v>
      </c>
      <c r="C96" s="81" t="s">
        <v>891</v>
      </c>
      <c r="D96" s="44" t="s">
        <v>773</v>
      </c>
      <c r="E96" s="44">
        <v>29295.18</v>
      </c>
      <c r="F96" s="46" t="str">
        <f t="shared" si="1"/>
        <v>-</v>
      </c>
    </row>
    <row r="97" spans="1:6" ht="67.5">
      <c r="A97" s="101" t="s">
        <v>892</v>
      </c>
      <c r="B97" s="42" t="s">
        <v>716</v>
      </c>
      <c r="C97" s="81" t="s">
        <v>893</v>
      </c>
      <c r="D97" s="44" t="s">
        <v>773</v>
      </c>
      <c r="E97" s="44">
        <v>29295.18</v>
      </c>
      <c r="F97" s="46" t="str">
        <f t="shared" si="1"/>
        <v>-</v>
      </c>
    </row>
    <row r="98" spans="1:6" ht="67.5">
      <c r="A98" s="48" t="s">
        <v>894</v>
      </c>
      <c r="B98" s="42" t="s">
        <v>716</v>
      </c>
      <c r="C98" s="81" t="s">
        <v>895</v>
      </c>
      <c r="D98" s="44" t="s">
        <v>773</v>
      </c>
      <c r="E98" s="44">
        <v>29295.18</v>
      </c>
      <c r="F98" s="46" t="str">
        <f t="shared" si="1"/>
        <v>-</v>
      </c>
    </row>
    <row r="99" spans="1:6" ht="22.5">
      <c r="A99" s="48" t="s">
        <v>896</v>
      </c>
      <c r="B99" s="42" t="s">
        <v>716</v>
      </c>
      <c r="C99" s="81" t="s">
        <v>897</v>
      </c>
      <c r="D99" s="44">
        <v>3018100</v>
      </c>
      <c r="E99" s="44">
        <v>1304070.93</v>
      </c>
      <c r="F99" s="46">
        <f t="shared" si="1"/>
        <v>1714029.07</v>
      </c>
    </row>
    <row r="100" spans="1:6" ht="22.5">
      <c r="A100" s="48" t="s">
        <v>898</v>
      </c>
      <c r="B100" s="42" t="s">
        <v>716</v>
      </c>
      <c r="C100" s="81" t="s">
        <v>899</v>
      </c>
      <c r="D100" s="44">
        <v>3018100</v>
      </c>
      <c r="E100" s="44">
        <v>1304070.93</v>
      </c>
      <c r="F100" s="46">
        <f t="shared" si="1"/>
        <v>1714029.07</v>
      </c>
    </row>
    <row r="101" spans="1:6" ht="22.5">
      <c r="A101" s="48" t="s">
        <v>900</v>
      </c>
      <c r="B101" s="42" t="s">
        <v>716</v>
      </c>
      <c r="C101" s="81" t="s">
        <v>901</v>
      </c>
      <c r="D101" s="44">
        <v>754500</v>
      </c>
      <c r="E101" s="44">
        <v>177912.82</v>
      </c>
      <c r="F101" s="46">
        <f t="shared" si="1"/>
        <v>576587.1799999999</v>
      </c>
    </row>
    <row r="102" spans="1:6" ht="56.25">
      <c r="A102" s="48" t="s">
        <v>902</v>
      </c>
      <c r="B102" s="42" t="s">
        <v>716</v>
      </c>
      <c r="C102" s="81" t="s">
        <v>903</v>
      </c>
      <c r="D102" s="44">
        <v>754500</v>
      </c>
      <c r="E102" s="44">
        <v>177912.82</v>
      </c>
      <c r="F102" s="46">
        <f t="shared" si="1"/>
        <v>576587.1799999999</v>
      </c>
    </row>
    <row r="103" spans="1:6" ht="22.5">
      <c r="A103" s="48" t="s">
        <v>904</v>
      </c>
      <c r="B103" s="42" t="s">
        <v>716</v>
      </c>
      <c r="C103" s="81" t="s">
        <v>905</v>
      </c>
      <c r="D103" s="44">
        <v>20000</v>
      </c>
      <c r="E103" s="44">
        <v>6273.95</v>
      </c>
      <c r="F103" s="46">
        <f t="shared" si="1"/>
        <v>13726.05</v>
      </c>
    </row>
    <row r="104" spans="1:6" ht="56.25">
      <c r="A104" s="48" t="s">
        <v>906</v>
      </c>
      <c r="B104" s="42" t="s">
        <v>716</v>
      </c>
      <c r="C104" s="81" t="s">
        <v>907</v>
      </c>
      <c r="D104" s="44">
        <v>20000</v>
      </c>
      <c r="E104" s="44">
        <v>6273.95</v>
      </c>
      <c r="F104" s="46">
        <f t="shared" si="1"/>
        <v>13726.05</v>
      </c>
    </row>
    <row r="105" spans="1:6" ht="22.5">
      <c r="A105" s="48" t="s">
        <v>908</v>
      </c>
      <c r="B105" s="42" t="s">
        <v>716</v>
      </c>
      <c r="C105" s="81" t="s">
        <v>909</v>
      </c>
      <c r="D105" s="44">
        <v>1011000</v>
      </c>
      <c r="E105" s="44">
        <v>500790.55</v>
      </c>
      <c r="F105" s="46">
        <f t="shared" si="1"/>
        <v>510209.45</v>
      </c>
    </row>
    <row r="106" spans="1:6" ht="45">
      <c r="A106" s="48" t="s">
        <v>910</v>
      </c>
      <c r="B106" s="42" t="s">
        <v>716</v>
      </c>
      <c r="C106" s="81" t="s">
        <v>911</v>
      </c>
      <c r="D106" s="44">
        <v>1011000</v>
      </c>
      <c r="E106" s="44">
        <v>500790.55</v>
      </c>
      <c r="F106" s="46">
        <f t="shared" si="1"/>
        <v>510209.45</v>
      </c>
    </row>
    <row r="107" spans="1:6" ht="22.5">
      <c r="A107" s="48" t="s">
        <v>912</v>
      </c>
      <c r="B107" s="42" t="s">
        <v>716</v>
      </c>
      <c r="C107" s="81" t="s">
        <v>913</v>
      </c>
      <c r="D107" s="44">
        <v>1232600</v>
      </c>
      <c r="E107" s="44">
        <v>619093.61</v>
      </c>
      <c r="F107" s="46">
        <f t="shared" si="1"/>
        <v>613506.39</v>
      </c>
    </row>
    <row r="108" spans="1:6" ht="45">
      <c r="A108" s="48" t="s">
        <v>914</v>
      </c>
      <c r="B108" s="42" t="s">
        <v>716</v>
      </c>
      <c r="C108" s="81" t="s">
        <v>915</v>
      </c>
      <c r="D108" s="44">
        <v>1232600</v>
      </c>
      <c r="E108" s="44">
        <v>619093.61</v>
      </c>
      <c r="F108" s="46">
        <f t="shared" si="1"/>
        <v>613506.39</v>
      </c>
    </row>
    <row r="109" spans="1:6" ht="22.5">
      <c r="A109" s="48" t="s">
        <v>916</v>
      </c>
      <c r="B109" s="42" t="s">
        <v>716</v>
      </c>
      <c r="C109" s="81" t="s">
        <v>917</v>
      </c>
      <c r="D109" s="44">
        <v>1720000</v>
      </c>
      <c r="E109" s="44">
        <v>175263.15</v>
      </c>
      <c r="F109" s="46">
        <f t="shared" si="1"/>
        <v>1544736.85</v>
      </c>
    </row>
    <row r="110" spans="1:6" ht="12.75">
      <c r="A110" s="48" t="s">
        <v>918</v>
      </c>
      <c r="B110" s="42" t="s">
        <v>716</v>
      </c>
      <c r="C110" s="81" t="s">
        <v>919</v>
      </c>
      <c r="D110" s="44">
        <v>1720000</v>
      </c>
      <c r="E110" s="44">
        <v>175263.15</v>
      </c>
      <c r="F110" s="46">
        <f t="shared" si="1"/>
        <v>1544736.85</v>
      </c>
    </row>
    <row r="111" spans="1:6" ht="12.75">
      <c r="A111" s="48" t="s">
        <v>920</v>
      </c>
      <c r="B111" s="42" t="s">
        <v>716</v>
      </c>
      <c r="C111" s="81" t="s">
        <v>921</v>
      </c>
      <c r="D111" s="44">
        <v>1720000</v>
      </c>
      <c r="E111" s="44">
        <v>175263.15</v>
      </c>
      <c r="F111" s="46">
        <f t="shared" si="1"/>
        <v>1544736.85</v>
      </c>
    </row>
    <row r="112" spans="1:6" ht="33.75">
      <c r="A112" s="48" t="s">
        <v>922</v>
      </c>
      <c r="B112" s="42" t="s">
        <v>716</v>
      </c>
      <c r="C112" s="81" t="s">
        <v>923</v>
      </c>
      <c r="D112" s="44">
        <v>1720000</v>
      </c>
      <c r="E112" s="44">
        <v>175263.15</v>
      </c>
      <c r="F112" s="46">
        <f t="shared" si="1"/>
        <v>1544736.85</v>
      </c>
    </row>
    <row r="113" spans="1:6" ht="22.5">
      <c r="A113" s="48" t="s">
        <v>924</v>
      </c>
      <c r="B113" s="42" t="s">
        <v>716</v>
      </c>
      <c r="C113" s="81" t="s">
        <v>925</v>
      </c>
      <c r="D113" s="44">
        <v>1223000</v>
      </c>
      <c r="E113" s="44">
        <v>86471.12</v>
      </c>
      <c r="F113" s="46">
        <f t="shared" si="1"/>
        <v>1136528.88</v>
      </c>
    </row>
    <row r="114" spans="1:6" ht="67.5">
      <c r="A114" s="101" t="s">
        <v>926</v>
      </c>
      <c r="B114" s="42" t="s">
        <v>716</v>
      </c>
      <c r="C114" s="81" t="s">
        <v>927</v>
      </c>
      <c r="D114" s="44">
        <v>250000</v>
      </c>
      <c r="E114" s="44" t="s">
        <v>773</v>
      </c>
      <c r="F114" s="46">
        <f t="shared" si="1"/>
        <v>250000</v>
      </c>
    </row>
    <row r="115" spans="1:6" ht="78.75">
      <c r="A115" s="101" t="s">
        <v>928</v>
      </c>
      <c r="B115" s="42" t="s">
        <v>716</v>
      </c>
      <c r="C115" s="81" t="s">
        <v>929</v>
      </c>
      <c r="D115" s="44">
        <v>250000</v>
      </c>
      <c r="E115" s="44" t="s">
        <v>773</v>
      </c>
      <c r="F115" s="46">
        <f t="shared" si="1"/>
        <v>250000</v>
      </c>
    </row>
    <row r="116" spans="1:6" ht="78.75">
      <c r="A116" s="101" t="s">
        <v>930</v>
      </c>
      <c r="B116" s="42" t="s">
        <v>716</v>
      </c>
      <c r="C116" s="81" t="s">
        <v>931</v>
      </c>
      <c r="D116" s="44">
        <v>250000</v>
      </c>
      <c r="E116" s="44" t="s">
        <v>773</v>
      </c>
      <c r="F116" s="46">
        <f t="shared" si="1"/>
        <v>250000</v>
      </c>
    </row>
    <row r="117" spans="1:6" ht="22.5">
      <c r="A117" s="48" t="s">
        <v>932</v>
      </c>
      <c r="B117" s="42" t="s">
        <v>716</v>
      </c>
      <c r="C117" s="81" t="s">
        <v>933</v>
      </c>
      <c r="D117" s="44">
        <v>973000</v>
      </c>
      <c r="E117" s="44">
        <v>86471.12</v>
      </c>
      <c r="F117" s="46">
        <f t="shared" si="1"/>
        <v>886528.88</v>
      </c>
    </row>
    <row r="118" spans="1:6" ht="33.75">
      <c r="A118" s="48" t="s">
        <v>934</v>
      </c>
      <c r="B118" s="42" t="s">
        <v>716</v>
      </c>
      <c r="C118" s="81" t="s">
        <v>935</v>
      </c>
      <c r="D118" s="44">
        <v>973000</v>
      </c>
      <c r="E118" s="44">
        <v>86471.12</v>
      </c>
      <c r="F118" s="46">
        <f t="shared" si="1"/>
        <v>886528.88</v>
      </c>
    </row>
    <row r="119" spans="1:6" ht="45">
      <c r="A119" s="48" t="s">
        <v>936</v>
      </c>
      <c r="B119" s="42" t="s">
        <v>716</v>
      </c>
      <c r="C119" s="81" t="s">
        <v>937</v>
      </c>
      <c r="D119" s="44">
        <v>340550</v>
      </c>
      <c r="E119" s="44">
        <v>44172.02</v>
      </c>
      <c r="F119" s="46">
        <f t="shared" si="1"/>
        <v>296377.98</v>
      </c>
    </row>
    <row r="120" spans="1:6" ht="45">
      <c r="A120" s="48" t="s">
        <v>936</v>
      </c>
      <c r="B120" s="42" t="s">
        <v>716</v>
      </c>
      <c r="C120" s="81" t="s">
        <v>938</v>
      </c>
      <c r="D120" s="44">
        <v>340550</v>
      </c>
      <c r="E120" s="44">
        <v>12951.71</v>
      </c>
      <c r="F120" s="46">
        <f t="shared" si="1"/>
        <v>327598.29</v>
      </c>
    </row>
    <row r="121" spans="1:6" ht="45">
      <c r="A121" s="48" t="s">
        <v>936</v>
      </c>
      <c r="B121" s="42" t="s">
        <v>716</v>
      </c>
      <c r="C121" s="81" t="s">
        <v>939</v>
      </c>
      <c r="D121" s="44" t="s">
        <v>773</v>
      </c>
      <c r="E121" s="44">
        <v>7007.76</v>
      </c>
      <c r="F121" s="46" t="str">
        <f t="shared" si="1"/>
        <v>-</v>
      </c>
    </row>
    <row r="122" spans="1:6" ht="45">
      <c r="A122" s="48" t="s">
        <v>936</v>
      </c>
      <c r="B122" s="42" t="s">
        <v>716</v>
      </c>
      <c r="C122" s="81" t="s">
        <v>940</v>
      </c>
      <c r="D122" s="44" t="s">
        <v>773</v>
      </c>
      <c r="E122" s="44">
        <v>5920.2</v>
      </c>
      <c r="F122" s="46" t="str">
        <f t="shared" si="1"/>
        <v>-</v>
      </c>
    </row>
    <row r="123" spans="1:6" ht="45">
      <c r="A123" s="48" t="s">
        <v>936</v>
      </c>
      <c r="B123" s="42" t="s">
        <v>716</v>
      </c>
      <c r="C123" s="81" t="s">
        <v>941</v>
      </c>
      <c r="D123" s="44" t="s">
        <v>773</v>
      </c>
      <c r="E123" s="44">
        <v>18292.35</v>
      </c>
      <c r="F123" s="46" t="str">
        <f t="shared" si="1"/>
        <v>-</v>
      </c>
    </row>
    <row r="124" spans="1:6" ht="45">
      <c r="A124" s="48" t="s">
        <v>942</v>
      </c>
      <c r="B124" s="42" t="s">
        <v>716</v>
      </c>
      <c r="C124" s="81" t="s">
        <v>943</v>
      </c>
      <c r="D124" s="44">
        <v>632450</v>
      </c>
      <c r="E124" s="44">
        <v>42299.1</v>
      </c>
      <c r="F124" s="46">
        <f t="shared" si="1"/>
        <v>590150.9</v>
      </c>
    </row>
    <row r="125" spans="1:6" ht="45">
      <c r="A125" s="48" t="s">
        <v>942</v>
      </c>
      <c r="B125" s="42" t="s">
        <v>716</v>
      </c>
      <c r="C125" s="81" t="s">
        <v>944</v>
      </c>
      <c r="D125" s="44">
        <v>632450</v>
      </c>
      <c r="E125" s="44">
        <v>39784.88</v>
      </c>
      <c r="F125" s="46">
        <f t="shared" si="1"/>
        <v>592665.12</v>
      </c>
    </row>
    <row r="126" spans="1:6" ht="45">
      <c r="A126" s="48" t="s">
        <v>942</v>
      </c>
      <c r="B126" s="42" t="s">
        <v>716</v>
      </c>
      <c r="C126" s="81" t="s">
        <v>945</v>
      </c>
      <c r="D126" s="44" t="s">
        <v>773</v>
      </c>
      <c r="E126" s="44">
        <v>2514.22</v>
      </c>
      <c r="F126" s="46" t="str">
        <f t="shared" si="1"/>
        <v>-</v>
      </c>
    </row>
    <row r="127" spans="1:6" ht="12.75">
      <c r="A127" s="48" t="s">
        <v>946</v>
      </c>
      <c r="B127" s="42" t="s">
        <v>716</v>
      </c>
      <c r="C127" s="81" t="s">
        <v>947</v>
      </c>
      <c r="D127" s="44">
        <v>4679090</v>
      </c>
      <c r="E127" s="44">
        <v>636428.2</v>
      </c>
      <c r="F127" s="46">
        <f t="shared" si="1"/>
        <v>4042661.8</v>
      </c>
    </row>
    <row r="128" spans="1:6" ht="22.5">
      <c r="A128" s="48" t="s">
        <v>948</v>
      </c>
      <c r="B128" s="42" t="s">
        <v>716</v>
      </c>
      <c r="C128" s="81" t="s">
        <v>949</v>
      </c>
      <c r="D128" s="44">
        <v>149700</v>
      </c>
      <c r="E128" s="44">
        <v>29563.5</v>
      </c>
      <c r="F128" s="46">
        <f t="shared" si="1"/>
        <v>120136.5</v>
      </c>
    </row>
    <row r="129" spans="1:6" ht="67.5">
      <c r="A129" s="101" t="s">
        <v>950</v>
      </c>
      <c r="B129" s="42" t="s">
        <v>716</v>
      </c>
      <c r="C129" s="81" t="s">
        <v>951</v>
      </c>
      <c r="D129" s="44">
        <v>139700</v>
      </c>
      <c r="E129" s="44">
        <v>27194.37</v>
      </c>
      <c r="F129" s="46">
        <f t="shared" si="1"/>
        <v>112505.63</v>
      </c>
    </row>
    <row r="130" spans="1:6" ht="67.5">
      <c r="A130" s="101" t="s">
        <v>950</v>
      </c>
      <c r="B130" s="42" t="s">
        <v>716</v>
      </c>
      <c r="C130" s="81" t="s">
        <v>952</v>
      </c>
      <c r="D130" s="44">
        <v>139700</v>
      </c>
      <c r="E130" s="44">
        <v>27194.37</v>
      </c>
      <c r="F130" s="46">
        <f t="shared" si="1"/>
        <v>112505.63</v>
      </c>
    </row>
    <row r="131" spans="1:6" ht="45">
      <c r="A131" s="48" t="s">
        <v>953</v>
      </c>
      <c r="B131" s="42" t="s">
        <v>716</v>
      </c>
      <c r="C131" s="81" t="s">
        <v>954</v>
      </c>
      <c r="D131" s="44">
        <v>10000</v>
      </c>
      <c r="E131" s="44">
        <v>2369.13</v>
      </c>
      <c r="F131" s="46">
        <f t="shared" si="1"/>
        <v>7630.87</v>
      </c>
    </row>
    <row r="132" spans="1:6" ht="78.75">
      <c r="A132" s="101" t="s">
        <v>955</v>
      </c>
      <c r="B132" s="42" t="s">
        <v>716</v>
      </c>
      <c r="C132" s="81" t="s">
        <v>956</v>
      </c>
      <c r="D132" s="44">
        <v>10000</v>
      </c>
      <c r="E132" s="44">
        <v>2369.13</v>
      </c>
      <c r="F132" s="46">
        <f t="shared" si="1"/>
        <v>7630.87</v>
      </c>
    </row>
    <row r="133" spans="1:6" ht="56.25">
      <c r="A133" s="48" t="s">
        <v>957</v>
      </c>
      <c r="B133" s="42" t="s">
        <v>716</v>
      </c>
      <c r="C133" s="81" t="s">
        <v>958</v>
      </c>
      <c r="D133" s="44">
        <v>167900</v>
      </c>
      <c r="E133" s="44" t="s">
        <v>773</v>
      </c>
      <c r="F133" s="46">
        <f t="shared" si="1"/>
        <v>167900</v>
      </c>
    </row>
    <row r="134" spans="1:6" ht="90">
      <c r="A134" s="101" t="s">
        <v>959</v>
      </c>
      <c r="B134" s="42" t="s">
        <v>716</v>
      </c>
      <c r="C134" s="81" t="s">
        <v>960</v>
      </c>
      <c r="D134" s="44">
        <v>167900</v>
      </c>
      <c r="E134" s="44" t="s">
        <v>773</v>
      </c>
      <c r="F134" s="46">
        <f t="shared" si="1"/>
        <v>167900</v>
      </c>
    </row>
    <row r="135" spans="1:6" ht="56.25">
      <c r="A135" s="48" t="s">
        <v>961</v>
      </c>
      <c r="B135" s="42" t="s">
        <v>716</v>
      </c>
      <c r="C135" s="81" t="s">
        <v>962</v>
      </c>
      <c r="D135" s="44">
        <v>477810</v>
      </c>
      <c r="E135" s="44">
        <v>3000</v>
      </c>
      <c r="F135" s="46">
        <f t="shared" si="1"/>
        <v>474810</v>
      </c>
    </row>
    <row r="136" spans="1:6" ht="45">
      <c r="A136" s="48" t="s">
        <v>963</v>
      </c>
      <c r="B136" s="42" t="s">
        <v>716</v>
      </c>
      <c r="C136" s="81" t="s">
        <v>964</v>
      </c>
      <c r="D136" s="44">
        <v>365400</v>
      </c>
      <c r="E136" s="44">
        <v>5000</v>
      </c>
      <c r="F136" s="46">
        <f t="shared" si="1"/>
        <v>360400</v>
      </c>
    </row>
    <row r="137" spans="1:6" ht="78.75">
      <c r="A137" s="101" t="s">
        <v>965</v>
      </c>
      <c r="B137" s="42" t="s">
        <v>716</v>
      </c>
      <c r="C137" s="81" t="s">
        <v>966</v>
      </c>
      <c r="D137" s="44">
        <v>365400</v>
      </c>
      <c r="E137" s="44">
        <v>5000</v>
      </c>
      <c r="F137" s="46">
        <f t="shared" si="1"/>
        <v>360400</v>
      </c>
    </row>
    <row r="138" spans="1:6" ht="45">
      <c r="A138" s="48" t="s">
        <v>967</v>
      </c>
      <c r="B138" s="42" t="s">
        <v>716</v>
      </c>
      <c r="C138" s="81" t="s">
        <v>968</v>
      </c>
      <c r="D138" s="44">
        <v>112410</v>
      </c>
      <c r="E138" s="44">
        <v>-2000</v>
      </c>
      <c r="F138" s="46">
        <f t="shared" si="1"/>
        <v>114410</v>
      </c>
    </row>
    <row r="139" spans="1:6" ht="67.5">
      <c r="A139" s="101" t="s">
        <v>969</v>
      </c>
      <c r="B139" s="42" t="s">
        <v>716</v>
      </c>
      <c r="C139" s="81" t="s">
        <v>970</v>
      </c>
      <c r="D139" s="44">
        <v>112410</v>
      </c>
      <c r="E139" s="44">
        <v>-2000</v>
      </c>
      <c r="F139" s="46">
        <f t="shared" si="1"/>
        <v>114410</v>
      </c>
    </row>
    <row r="140" spans="1:6" ht="33.75">
      <c r="A140" s="48" t="s">
        <v>971</v>
      </c>
      <c r="B140" s="42" t="s">
        <v>716</v>
      </c>
      <c r="C140" s="81" t="s">
        <v>972</v>
      </c>
      <c r="D140" s="44">
        <v>102100</v>
      </c>
      <c r="E140" s="44" t="s">
        <v>773</v>
      </c>
      <c r="F140" s="46">
        <f t="shared" si="1"/>
        <v>102100</v>
      </c>
    </row>
    <row r="141" spans="1:6" ht="45">
      <c r="A141" s="48" t="s">
        <v>973</v>
      </c>
      <c r="B141" s="42" t="s">
        <v>716</v>
      </c>
      <c r="C141" s="81" t="s">
        <v>974</v>
      </c>
      <c r="D141" s="44">
        <v>102100</v>
      </c>
      <c r="E141" s="44" t="s">
        <v>773</v>
      </c>
      <c r="F141" s="46">
        <f t="shared" si="1"/>
        <v>102100</v>
      </c>
    </row>
    <row r="142" spans="1:6" ht="78.75">
      <c r="A142" s="101" t="s">
        <v>975</v>
      </c>
      <c r="B142" s="42" t="s">
        <v>716</v>
      </c>
      <c r="C142" s="81" t="s">
        <v>976</v>
      </c>
      <c r="D142" s="44">
        <v>102100</v>
      </c>
      <c r="E142" s="44" t="s">
        <v>773</v>
      </c>
      <c r="F142" s="46">
        <f t="shared" si="1"/>
        <v>102100</v>
      </c>
    </row>
    <row r="143" spans="1:6" ht="22.5">
      <c r="A143" s="48" t="s">
        <v>977</v>
      </c>
      <c r="B143" s="42" t="s">
        <v>716</v>
      </c>
      <c r="C143" s="81" t="s">
        <v>978</v>
      </c>
      <c r="D143" s="44">
        <v>34300</v>
      </c>
      <c r="E143" s="44" t="s">
        <v>773</v>
      </c>
      <c r="F143" s="46">
        <f t="shared" si="1"/>
        <v>34300</v>
      </c>
    </row>
    <row r="144" spans="1:6" ht="45">
      <c r="A144" s="48" t="s">
        <v>979</v>
      </c>
      <c r="B144" s="42" t="s">
        <v>716</v>
      </c>
      <c r="C144" s="81" t="s">
        <v>980</v>
      </c>
      <c r="D144" s="44">
        <v>34300</v>
      </c>
      <c r="E144" s="44" t="s">
        <v>773</v>
      </c>
      <c r="F144" s="46">
        <f t="shared" si="1"/>
        <v>34300</v>
      </c>
    </row>
    <row r="145" spans="1:6" ht="45">
      <c r="A145" s="48" t="s">
        <v>981</v>
      </c>
      <c r="B145" s="42" t="s">
        <v>716</v>
      </c>
      <c r="C145" s="81" t="s">
        <v>982</v>
      </c>
      <c r="D145" s="44">
        <v>34300</v>
      </c>
      <c r="E145" s="44" t="s">
        <v>773</v>
      </c>
      <c r="F145" s="46">
        <f t="shared" si="1"/>
        <v>34300</v>
      </c>
    </row>
    <row r="146" spans="1:6" ht="90">
      <c r="A146" s="101" t="s">
        <v>983</v>
      </c>
      <c r="B146" s="42" t="s">
        <v>716</v>
      </c>
      <c r="C146" s="81" t="s">
        <v>984</v>
      </c>
      <c r="D146" s="44">
        <v>1004920</v>
      </c>
      <c r="E146" s="44">
        <v>381500</v>
      </c>
      <c r="F146" s="46">
        <f t="shared" si="1"/>
        <v>623420</v>
      </c>
    </row>
    <row r="147" spans="1:6" ht="22.5">
      <c r="A147" s="48" t="s">
        <v>985</v>
      </c>
      <c r="B147" s="42" t="s">
        <v>716</v>
      </c>
      <c r="C147" s="81" t="s">
        <v>986</v>
      </c>
      <c r="D147" s="44">
        <v>293000</v>
      </c>
      <c r="E147" s="44" t="s">
        <v>773</v>
      </c>
      <c r="F147" s="46">
        <f t="shared" si="1"/>
        <v>293000</v>
      </c>
    </row>
    <row r="148" spans="1:6" ht="56.25">
      <c r="A148" s="48" t="s">
        <v>987</v>
      </c>
      <c r="B148" s="42" t="s">
        <v>716</v>
      </c>
      <c r="C148" s="81" t="s">
        <v>988</v>
      </c>
      <c r="D148" s="44">
        <v>293000</v>
      </c>
      <c r="E148" s="44" t="s">
        <v>773</v>
      </c>
      <c r="F148" s="46">
        <f t="shared" si="1"/>
        <v>293000</v>
      </c>
    </row>
    <row r="149" spans="1:6" ht="33.75">
      <c r="A149" s="48" t="s">
        <v>989</v>
      </c>
      <c r="B149" s="42" t="s">
        <v>716</v>
      </c>
      <c r="C149" s="81" t="s">
        <v>990</v>
      </c>
      <c r="D149" s="44">
        <v>136510</v>
      </c>
      <c r="E149" s="44" t="s">
        <v>773</v>
      </c>
      <c r="F149" s="46">
        <f aca="true" t="shared" si="2" ref="F149:F212">IF(OR(D149="-",E149=D149),"-",D149-IF(E149="-",0,E149))</f>
        <v>136510</v>
      </c>
    </row>
    <row r="150" spans="1:6" ht="67.5">
      <c r="A150" s="48" t="s">
        <v>991</v>
      </c>
      <c r="B150" s="42" t="s">
        <v>716</v>
      </c>
      <c r="C150" s="81" t="s">
        <v>992</v>
      </c>
      <c r="D150" s="44">
        <v>136510</v>
      </c>
      <c r="E150" s="44" t="s">
        <v>773</v>
      </c>
      <c r="F150" s="46">
        <f t="shared" si="2"/>
        <v>136510</v>
      </c>
    </row>
    <row r="151" spans="1:6" ht="33.75">
      <c r="A151" s="48" t="s">
        <v>993</v>
      </c>
      <c r="B151" s="42" t="s">
        <v>716</v>
      </c>
      <c r="C151" s="81" t="s">
        <v>994</v>
      </c>
      <c r="D151" s="44" t="s">
        <v>773</v>
      </c>
      <c r="E151" s="44">
        <v>-3000</v>
      </c>
      <c r="F151" s="46" t="str">
        <f t="shared" si="2"/>
        <v>-</v>
      </c>
    </row>
    <row r="152" spans="1:6" ht="33.75">
      <c r="A152" s="48" t="s">
        <v>993</v>
      </c>
      <c r="B152" s="42" t="s">
        <v>716</v>
      </c>
      <c r="C152" s="81" t="s">
        <v>995</v>
      </c>
      <c r="D152" s="44" t="s">
        <v>773</v>
      </c>
      <c r="E152" s="44">
        <v>2000</v>
      </c>
      <c r="F152" s="46" t="str">
        <f t="shared" si="2"/>
        <v>-</v>
      </c>
    </row>
    <row r="153" spans="1:6" ht="67.5">
      <c r="A153" s="48" t="s">
        <v>996</v>
      </c>
      <c r="B153" s="42" t="s">
        <v>716</v>
      </c>
      <c r="C153" s="81" t="s">
        <v>997</v>
      </c>
      <c r="D153" s="44" t="s">
        <v>773</v>
      </c>
      <c r="E153" s="44">
        <v>-5000</v>
      </c>
      <c r="F153" s="46" t="str">
        <f t="shared" si="2"/>
        <v>-</v>
      </c>
    </row>
    <row r="154" spans="1:6" ht="33.75">
      <c r="A154" s="48" t="s">
        <v>998</v>
      </c>
      <c r="B154" s="42" t="s">
        <v>716</v>
      </c>
      <c r="C154" s="81" t="s">
        <v>999</v>
      </c>
      <c r="D154" s="44">
        <v>575410</v>
      </c>
      <c r="E154" s="44">
        <v>379500</v>
      </c>
      <c r="F154" s="46">
        <f t="shared" si="2"/>
        <v>195910</v>
      </c>
    </row>
    <row r="155" spans="1:6" ht="33.75">
      <c r="A155" s="48" t="s">
        <v>998</v>
      </c>
      <c r="B155" s="42" t="s">
        <v>716</v>
      </c>
      <c r="C155" s="81" t="s">
        <v>1000</v>
      </c>
      <c r="D155" s="44">
        <v>178510</v>
      </c>
      <c r="E155" s="44" t="s">
        <v>773</v>
      </c>
      <c r="F155" s="46">
        <f t="shared" si="2"/>
        <v>178510</v>
      </c>
    </row>
    <row r="156" spans="1:6" ht="33.75">
      <c r="A156" s="48" t="s">
        <v>998</v>
      </c>
      <c r="B156" s="42" t="s">
        <v>716</v>
      </c>
      <c r="C156" s="81" t="s">
        <v>1001</v>
      </c>
      <c r="D156" s="44" t="s">
        <v>773</v>
      </c>
      <c r="E156" s="44">
        <v>278000</v>
      </c>
      <c r="F156" s="46" t="str">
        <f t="shared" si="2"/>
        <v>-</v>
      </c>
    </row>
    <row r="157" spans="1:6" ht="56.25">
      <c r="A157" s="48" t="s">
        <v>1002</v>
      </c>
      <c r="B157" s="42" t="s">
        <v>716</v>
      </c>
      <c r="C157" s="81" t="s">
        <v>1003</v>
      </c>
      <c r="D157" s="44">
        <v>396900</v>
      </c>
      <c r="E157" s="44">
        <v>101500</v>
      </c>
      <c r="F157" s="46">
        <f t="shared" si="2"/>
        <v>295400</v>
      </c>
    </row>
    <row r="158" spans="1:6" ht="56.25">
      <c r="A158" s="48" t="s">
        <v>1002</v>
      </c>
      <c r="B158" s="42" t="s">
        <v>716</v>
      </c>
      <c r="C158" s="81" t="s">
        <v>1004</v>
      </c>
      <c r="D158" s="44" t="s">
        <v>773</v>
      </c>
      <c r="E158" s="44">
        <v>100000</v>
      </c>
      <c r="F158" s="46" t="str">
        <f t="shared" si="2"/>
        <v>-</v>
      </c>
    </row>
    <row r="159" spans="1:6" ht="56.25">
      <c r="A159" s="48" t="s">
        <v>1002</v>
      </c>
      <c r="B159" s="42" t="s">
        <v>716</v>
      </c>
      <c r="C159" s="81" t="s">
        <v>1005</v>
      </c>
      <c r="D159" s="44">
        <v>396900</v>
      </c>
      <c r="E159" s="44" t="s">
        <v>773</v>
      </c>
      <c r="F159" s="46">
        <f t="shared" si="2"/>
        <v>396900</v>
      </c>
    </row>
    <row r="160" spans="1:6" ht="56.25">
      <c r="A160" s="48" t="s">
        <v>1002</v>
      </c>
      <c r="B160" s="42" t="s">
        <v>716</v>
      </c>
      <c r="C160" s="81" t="s">
        <v>1006</v>
      </c>
      <c r="D160" s="44" t="s">
        <v>773</v>
      </c>
      <c r="E160" s="44">
        <v>1500</v>
      </c>
      <c r="F160" s="46" t="str">
        <f t="shared" si="2"/>
        <v>-</v>
      </c>
    </row>
    <row r="161" spans="1:6" ht="22.5">
      <c r="A161" s="48" t="s">
        <v>1007</v>
      </c>
      <c r="B161" s="42" t="s">
        <v>716</v>
      </c>
      <c r="C161" s="81" t="s">
        <v>1008</v>
      </c>
      <c r="D161" s="44" t="s">
        <v>773</v>
      </c>
      <c r="E161" s="44">
        <v>5000</v>
      </c>
      <c r="F161" s="46" t="str">
        <f t="shared" si="2"/>
        <v>-</v>
      </c>
    </row>
    <row r="162" spans="1:6" ht="56.25">
      <c r="A162" s="48" t="s">
        <v>1009</v>
      </c>
      <c r="B162" s="42" t="s">
        <v>716</v>
      </c>
      <c r="C162" s="81" t="s">
        <v>1010</v>
      </c>
      <c r="D162" s="44" t="s">
        <v>773</v>
      </c>
      <c r="E162" s="44">
        <v>5000</v>
      </c>
      <c r="F162" s="46" t="str">
        <f t="shared" si="2"/>
        <v>-</v>
      </c>
    </row>
    <row r="163" spans="1:6" ht="45">
      <c r="A163" s="48" t="s">
        <v>1011</v>
      </c>
      <c r="B163" s="42" t="s">
        <v>716</v>
      </c>
      <c r="C163" s="81" t="s">
        <v>1012</v>
      </c>
      <c r="D163" s="44">
        <v>693800</v>
      </c>
      <c r="E163" s="44">
        <v>9500</v>
      </c>
      <c r="F163" s="46">
        <f t="shared" si="2"/>
        <v>684300</v>
      </c>
    </row>
    <row r="164" spans="1:6" ht="78.75">
      <c r="A164" s="101" t="s">
        <v>1013</v>
      </c>
      <c r="B164" s="42" t="s">
        <v>716</v>
      </c>
      <c r="C164" s="81" t="s">
        <v>1014</v>
      </c>
      <c r="D164" s="44">
        <v>693800</v>
      </c>
      <c r="E164" s="44">
        <v>9500</v>
      </c>
      <c r="F164" s="46">
        <f t="shared" si="2"/>
        <v>684300</v>
      </c>
    </row>
    <row r="165" spans="1:6" ht="22.5">
      <c r="A165" s="48" t="s">
        <v>1015</v>
      </c>
      <c r="B165" s="42" t="s">
        <v>716</v>
      </c>
      <c r="C165" s="81" t="s">
        <v>1016</v>
      </c>
      <c r="D165" s="44" t="s">
        <v>773</v>
      </c>
      <c r="E165" s="44">
        <v>-1000</v>
      </c>
      <c r="F165" s="46" t="str">
        <f t="shared" si="2"/>
        <v>-</v>
      </c>
    </row>
    <row r="166" spans="1:6" ht="22.5">
      <c r="A166" s="48" t="s">
        <v>1017</v>
      </c>
      <c r="B166" s="42" t="s">
        <v>716</v>
      </c>
      <c r="C166" s="81" t="s">
        <v>1018</v>
      </c>
      <c r="D166" s="44" t="s">
        <v>773</v>
      </c>
      <c r="E166" s="44">
        <v>-1000</v>
      </c>
      <c r="F166" s="46" t="str">
        <f t="shared" si="2"/>
        <v>-</v>
      </c>
    </row>
    <row r="167" spans="1:6" ht="56.25">
      <c r="A167" s="48" t="s">
        <v>1019</v>
      </c>
      <c r="B167" s="42" t="s">
        <v>716</v>
      </c>
      <c r="C167" s="81" t="s">
        <v>1020</v>
      </c>
      <c r="D167" s="44" t="s">
        <v>773</v>
      </c>
      <c r="E167" s="44">
        <v>-1000</v>
      </c>
      <c r="F167" s="46" t="str">
        <f t="shared" si="2"/>
        <v>-</v>
      </c>
    </row>
    <row r="168" spans="1:6" ht="56.25">
      <c r="A168" s="48" t="s">
        <v>1021</v>
      </c>
      <c r="B168" s="42" t="s">
        <v>716</v>
      </c>
      <c r="C168" s="81" t="s">
        <v>1022</v>
      </c>
      <c r="D168" s="44">
        <v>204200</v>
      </c>
      <c r="E168" s="44">
        <v>61100</v>
      </c>
      <c r="F168" s="46">
        <f t="shared" si="2"/>
        <v>143100</v>
      </c>
    </row>
    <row r="169" spans="1:6" ht="90">
      <c r="A169" s="101" t="s">
        <v>1023</v>
      </c>
      <c r="B169" s="42" t="s">
        <v>716</v>
      </c>
      <c r="C169" s="81" t="s">
        <v>1024</v>
      </c>
      <c r="D169" s="44">
        <v>204200</v>
      </c>
      <c r="E169" s="44">
        <v>61100</v>
      </c>
      <c r="F169" s="46">
        <f t="shared" si="2"/>
        <v>143100</v>
      </c>
    </row>
    <row r="170" spans="1:6" ht="22.5">
      <c r="A170" s="48" t="s">
        <v>1025</v>
      </c>
      <c r="B170" s="42" t="s">
        <v>716</v>
      </c>
      <c r="C170" s="81" t="s">
        <v>1026</v>
      </c>
      <c r="D170" s="44">
        <v>1844360</v>
      </c>
      <c r="E170" s="44">
        <v>152764.7</v>
      </c>
      <c r="F170" s="46">
        <f t="shared" si="2"/>
        <v>1691595.3</v>
      </c>
    </row>
    <row r="171" spans="1:6" ht="33.75">
      <c r="A171" s="48" t="s">
        <v>1027</v>
      </c>
      <c r="B171" s="42" t="s">
        <v>716</v>
      </c>
      <c r="C171" s="81" t="s">
        <v>1028</v>
      </c>
      <c r="D171" s="44">
        <v>1844360</v>
      </c>
      <c r="E171" s="44">
        <v>152764.7</v>
      </c>
      <c r="F171" s="46">
        <f t="shared" si="2"/>
        <v>1691595.3</v>
      </c>
    </row>
    <row r="172" spans="1:6" ht="33.75">
      <c r="A172" s="48" t="s">
        <v>1027</v>
      </c>
      <c r="B172" s="42" t="s">
        <v>716</v>
      </c>
      <c r="C172" s="81" t="s">
        <v>1029</v>
      </c>
      <c r="D172" s="44" t="s">
        <v>773</v>
      </c>
      <c r="E172" s="44">
        <v>15307.72</v>
      </c>
      <c r="F172" s="46" t="str">
        <f t="shared" si="2"/>
        <v>-</v>
      </c>
    </row>
    <row r="173" spans="1:6" ht="33.75">
      <c r="A173" s="48" t="s">
        <v>1027</v>
      </c>
      <c r="B173" s="42" t="s">
        <v>716</v>
      </c>
      <c r="C173" s="81" t="s">
        <v>1030</v>
      </c>
      <c r="D173" s="44">
        <v>199760</v>
      </c>
      <c r="E173" s="44" t="s">
        <v>773</v>
      </c>
      <c r="F173" s="46">
        <f t="shared" si="2"/>
        <v>199760</v>
      </c>
    </row>
    <row r="174" spans="1:6" ht="33.75">
      <c r="A174" s="48" t="s">
        <v>1027</v>
      </c>
      <c r="B174" s="42" t="s">
        <v>716</v>
      </c>
      <c r="C174" s="81" t="s">
        <v>1031</v>
      </c>
      <c r="D174" s="44">
        <v>267700</v>
      </c>
      <c r="E174" s="44" t="s">
        <v>773</v>
      </c>
      <c r="F174" s="46">
        <f t="shared" si="2"/>
        <v>267700</v>
      </c>
    </row>
    <row r="175" spans="1:6" ht="67.5">
      <c r="A175" s="101" t="s">
        <v>1032</v>
      </c>
      <c r="B175" s="42" t="s">
        <v>716</v>
      </c>
      <c r="C175" s="81" t="s">
        <v>1033</v>
      </c>
      <c r="D175" s="44">
        <v>1376900</v>
      </c>
      <c r="E175" s="44">
        <v>137456.98</v>
      </c>
      <c r="F175" s="46">
        <f t="shared" si="2"/>
        <v>1239443.02</v>
      </c>
    </row>
    <row r="176" spans="1:6" ht="67.5">
      <c r="A176" s="101" t="s">
        <v>1032</v>
      </c>
      <c r="B176" s="42" t="s">
        <v>716</v>
      </c>
      <c r="C176" s="81" t="s">
        <v>1034</v>
      </c>
      <c r="D176" s="44" t="s">
        <v>773</v>
      </c>
      <c r="E176" s="44">
        <v>7000</v>
      </c>
      <c r="F176" s="46" t="str">
        <f t="shared" si="2"/>
        <v>-</v>
      </c>
    </row>
    <row r="177" spans="1:6" ht="67.5">
      <c r="A177" s="101" t="s">
        <v>1032</v>
      </c>
      <c r="B177" s="42" t="s">
        <v>716</v>
      </c>
      <c r="C177" s="81" t="s">
        <v>1035</v>
      </c>
      <c r="D177" s="44">
        <v>1376900</v>
      </c>
      <c r="E177" s="44">
        <v>130456.98</v>
      </c>
      <c r="F177" s="46">
        <f t="shared" si="2"/>
        <v>1246443.02</v>
      </c>
    </row>
    <row r="178" spans="1:6" ht="12.75">
      <c r="A178" s="48" t="s">
        <v>1036</v>
      </c>
      <c r="B178" s="42" t="s">
        <v>716</v>
      </c>
      <c r="C178" s="81" t="s">
        <v>1037</v>
      </c>
      <c r="D178" s="44">
        <v>220000</v>
      </c>
      <c r="E178" s="44" t="s">
        <v>773</v>
      </c>
      <c r="F178" s="46">
        <f t="shared" si="2"/>
        <v>220000</v>
      </c>
    </row>
    <row r="179" spans="1:6" ht="12.75">
      <c r="A179" s="48" t="s">
        <v>1038</v>
      </c>
      <c r="B179" s="42" t="s">
        <v>716</v>
      </c>
      <c r="C179" s="81" t="s">
        <v>1039</v>
      </c>
      <c r="D179" s="44">
        <v>220000</v>
      </c>
      <c r="E179" s="44" t="s">
        <v>773</v>
      </c>
      <c r="F179" s="46">
        <f t="shared" si="2"/>
        <v>220000</v>
      </c>
    </row>
    <row r="180" spans="1:6" ht="22.5">
      <c r="A180" s="48" t="s">
        <v>1040</v>
      </c>
      <c r="B180" s="42" t="s">
        <v>716</v>
      </c>
      <c r="C180" s="81" t="s">
        <v>1041</v>
      </c>
      <c r="D180" s="44">
        <v>220000</v>
      </c>
      <c r="E180" s="44" t="s">
        <v>773</v>
      </c>
      <c r="F180" s="46">
        <f t="shared" si="2"/>
        <v>220000</v>
      </c>
    </row>
    <row r="181" spans="1:6" ht="12.75">
      <c r="A181" s="48" t="s">
        <v>1042</v>
      </c>
      <c r="B181" s="42" t="s">
        <v>716</v>
      </c>
      <c r="C181" s="81" t="s">
        <v>1043</v>
      </c>
      <c r="D181" s="44">
        <v>800828602.86</v>
      </c>
      <c r="E181" s="44">
        <v>151344056.07</v>
      </c>
      <c r="F181" s="46">
        <f t="shared" si="2"/>
        <v>649484546.79</v>
      </c>
    </row>
    <row r="182" spans="1:6" ht="33.75">
      <c r="A182" s="48" t="s">
        <v>1044</v>
      </c>
      <c r="B182" s="42" t="s">
        <v>716</v>
      </c>
      <c r="C182" s="81" t="s">
        <v>1045</v>
      </c>
      <c r="D182" s="44">
        <v>800828602.86</v>
      </c>
      <c r="E182" s="44">
        <v>160945380.74</v>
      </c>
      <c r="F182" s="46">
        <f t="shared" si="2"/>
        <v>639883222.12</v>
      </c>
    </row>
    <row r="183" spans="1:6" ht="22.5">
      <c r="A183" s="48" t="s">
        <v>1046</v>
      </c>
      <c r="B183" s="42" t="s">
        <v>716</v>
      </c>
      <c r="C183" s="81" t="s">
        <v>1047</v>
      </c>
      <c r="D183" s="44">
        <v>60452200</v>
      </c>
      <c r="E183" s="44">
        <v>19688000</v>
      </c>
      <c r="F183" s="46">
        <f t="shared" si="2"/>
        <v>40764200</v>
      </c>
    </row>
    <row r="184" spans="1:6" ht="12.75">
      <c r="A184" s="48" t="s">
        <v>1048</v>
      </c>
      <c r="B184" s="42" t="s">
        <v>716</v>
      </c>
      <c r="C184" s="81" t="s">
        <v>1049</v>
      </c>
      <c r="D184" s="44">
        <v>19688000</v>
      </c>
      <c r="E184" s="44">
        <v>19688000</v>
      </c>
      <c r="F184" s="46" t="str">
        <f t="shared" si="2"/>
        <v>-</v>
      </c>
    </row>
    <row r="185" spans="1:6" ht="22.5">
      <c r="A185" s="48" t="s">
        <v>1050</v>
      </c>
      <c r="B185" s="42" t="s">
        <v>716</v>
      </c>
      <c r="C185" s="81" t="s">
        <v>1051</v>
      </c>
      <c r="D185" s="44">
        <v>19688000</v>
      </c>
      <c r="E185" s="44">
        <v>19688000</v>
      </c>
      <c r="F185" s="46" t="str">
        <f t="shared" si="2"/>
        <v>-</v>
      </c>
    </row>
    <row r="186" spans="1:6" ht="22.5">
      <c r="A186" s="48" t="s">
        <v>1052</v>
      </c>
      <c r="B186" s="42" t="s">
        <v>716</v>
      </c>
      <c r="C186" s="81" t="s">
        <v>1053</v>
      </c>
      <c r="D186" s="44">
        <v>40764200</v>
      </c>
      <c r="E186" s="44" t="s">
        <v>773</v>
      </c>
      <c r="F186" s="46">
        <f t="shared" si="2"/>
        <v>40764200</v>
      </c>
    </row>
    <row r="187" spans="1:6" ht="33.75">
      <c r="A187" s="48" t="s">
        <v>1054</v>
      </c>
      <c r="B187" s="42" t="s">
        <v>716</v>
      </c>
      <c r="C187" s="81" t="s">
        <v>1055</v>
      </c>
      <c r="D187" s="44">
        <v>40764200</v>
      </c>
      <c r="E187" s="44" t="s">
        <v>773</v>
      </c>
      <c r="F187" s="46">
        <f t="shared" si="2"/>
        <v>40764200</v>
      </c>
    </row>
    <row r="188" spans="1:6" ht="22.5">
      <c r="A188" s="48" t="s">
        <v>1056</v>
      </c>
      <c r="B188" s="42" t="s">
        <v>716</v>
      </c>
      <c r="C188" s="81" t="s">
        <v>1057</v>
      </c>
      <c r="D188" s="44">
        <v>46487322</v>
      </c>
      <c r="E188" s="44">
        <v>234122</v>
      </c>
      <c r="F188" s="46">
        <f t="shared" si="2"/>
        <v>46253200</v>
      </c>
    </row>
    <row r="189" spans="1:6" ht="67.5">
      <c r="A189" s="101" t="s">
        <v>1058</v>
      </c>
      <c r="B189" s="42" t="s">
        <v>716</v>
      </c>
      <c r="C189" s="81" t="s">
        <v>1059</v>
      </c>
      <c r="D189" s="44">
        <v>8493800</v>
      </c>
      <c r="E189" s="44" t="s">
        <v>773</v>
      </c>
      <c r="F189" s="46">
        <f t="shared" si="2"/>
        <v>8493800</v>
      </c>
    </row>
    <row r="190" spans="1:6" ht="78.75">
      <c r="A190" s="101" t="s">
        <v>1060</v>
      </c>
      <c r="B190" s="42" t="s">
        <v>716</v>
      </c>
      <c r="C190" s="81" t="s">
        <v>1061</v>
      </c>
      <c r="D190" s="44">
        <v>8493800</v>
      </c>
      <c r="E190" s="44" t="s">
        <v>773</v>
      </c>
      <c r="F190" s="46">
        <f t="shared" si="2"/>
        <v>8493800</v>
      </c>
    </row>
    <row r="191" spans="1:6" ht="12.75">
      <c r="A191" s="48" t="s">
        <v>1062</v>
      </c>
      <c r="B191" s="42" t="s">
        <v>716</v>
      </c>
      <c r="C191" s="81" t="s">
        <v>1063</v>
      </c>
      <c r="D191" s="44">
        <v>37993522</v>
      </c>
      <c r="E191" s="44">
        <v>234122</v>
      </c>
      <c r="F191" s="46">
        <f t="shared" si="2"/>
        <v>37759400</v>
      </c>
    </row>
    <row r="192" spans="1:6" ht="12.75">
      <c r="A192" s="48" t="s">
        <v>1064</v>
      </c>
      <c r="B192" s="42" t="s">
        <v>716</v>
      </c>
      <c r="C192" s="81" t="s">
        <v>1065</v>
      </c>
      <c r="D192" s="44">
        <v>37993522</v>
      </c>
      <c r="E192" s="44">
        <v>234122</v>
      </c>
      <c r="F192" s="46">
        <f t="shared" si="2"/>
        <v>37759400</v>
      </c>
    </row>
    <row r="193" spans="1:6" ht="12.75">
      <c r="A193" s="48" t="s">
        <v>1064</v>
      </c>
      <c r="B193" s="42" t="s">
        <v>716</v>
      </c>
      <c r="C193" s="81" t="s">
        <v>1066</v>
      </c>
      <c r="D193" s="44">
        <v>22747422</v>
      </c>
      <c r="E193" s="44">
        <v>234122</v>
      </c>
      <c r="F193" s="46">
        <f t="shared" si="2"/>
        <v>22513300</v>
      </c>
    </row>
    <row r="194" spans="1:6" ht="12.75">
      <c r="A194" s="48" t="s">
        <v>1064</v>
      </c>
      <c r="B194" s="42" t="s">
        <v>716</v>
      </c>
      <c r="C194" s="81" t="s">
        <v>1067</v>
      </c>
      <c r="D194" s="44">
        <v>15246100</v>
      </c>
      <c r="E194" s="44" t="s">
        <v>773</v>
      </c>
      <c r="F194" s="46">
        <f t="shared" si="2"/>
        <v>15246100</v>
      </c>
    </row>
    <row r="195" spans="1:6" ht="22.5">
      <c r="A195" s="48" t="s">
        <v>1068</v>
      </c>
      <c r="B195" s="42" t="s">
        <v>716</v>
      </c>
      <c r="C195" s="81" t="s">
        <v>1069</v>
      </c>
      <c r="D195" s="44">
        <v>681480420</v>
      </c>
      <c r="E195" s="44">
        <v>138169855.41</v>
      </c>
      <c r="F195" s="46">
        <f t="shared" si="2"/>
        <v>543310564.59</v>
      </c>
    </row>
    <row r="196" spans="1:6" ht="22.5">
      <c r="A196" s="48" t="s">
        <v>1070</v>
      </c>
      <c r="B196" s="42" t="s">
        <v>716</v>
      </c>
      <c r="C196" s="81" t="s">
        <v>1071</v>
      </c>
      <c r="D196" s="44">
        <v>2508400</v>
      </c>
      <c r="E196" s="44">
        <v>401840</v>
      </c>
      <c r="F196" s="46">
        <f t="shared" si="2"/>
        <v>2106560</v>
      </c>
    </row>
    <row r="197" spans="1:6" ht="33.75">
      <c r="A197" s="48" t="s">
        <v>1072</v>
      </c>
      <c r="B197" s="42" t="s">
        <v>716</v>
      </c>
      <c r="C197" s="81" t="s">
        <v>1073</v>
      </c>
      <c r="D197" s="44">
        <v>2508400</v>
      </c>
      <c r="E197" s="44">
        <v>401840</v>
      </c>
      <c r="F197" s="46">
        <f t="shared" si="2"/>
        <v>2106560</v>
      </c>
    </row>
    <row r="198" spans="1:6" ht="45">
      <c r="A198" s="48" t="s">
        <v>1074</v>
      </c>
      <c r="B198" s="42" t="s">
        <v>716</v>
      </c>
      <c r="C198" s="81" t="s">
        <v>1075</v>
      </c>
      <c r="D198" s="44">
        <v>118100</v>
      </c>
      <c r="E198" s="44" t="s">
        <v>773</v>
      </c>
      <c r="F198" s="46">
        <f t="shared" si="2"/>
        <v>118100</v>
      </c>
    </row>
    <row r="199" spans="1:6" ht="45">
      <c r="A199" s="48" t="s">
        <v>1076</v>
      </c>
      <c r="B199" s="42" t="s">
        <v>716</v>
      </c>
      <c r="C199" s="81" t="s">
        <v>1077</v>
      </c>
      <c r="D199" s="44">
        <v>118100</v>
      </c>
      <c r="E199" s="44" t="s">
        <v>773</v>
      </c>
      <c r="F199" s="46">
        <f t="shared" si="2"/>
        <v>118100</v>
      </c>
    </row>
    <row r="200" spans="1:6" ht="33.75">
      <c r="A200" s="48" t="s">
        <v>1078</v>
      </c>
      <c r="B200" s="42" t="s">
        <v>716</v>
      </c>
      <c r="C200" s="81" t="s">
        <v>1079</v>
      </c>
      <c r="D200" s="44">
        <v>361700</v>
      </c>
      <c r="E200" s="44">
        <v>149554.3</v>
      </c>
      <c r="F200" s="46">
        <f t="shared" si="2"/>
        <v>212145.7</v>
      </c>
    </row>
    <row r="201" spans="1:6" ht="45">
      <c r="A201" s="48" t="s">
        <v>1080</v>
      </c>
      <c r="B201" s="42" t="s">
        <v>716</v>
      </c>
      <c r="C201" s="81" t="s">
        <v>1081</v>
      </c>
      <c r="D201" s="44">
        <v>361700</v>
      </c>
      <c r="E201" s="44">
        <v>149554.3</v>
      </c>
      <c r="F201" s="46">
        <f t="shared" si="2"/>
        <v>212145.7</v>
      </c>
    </row>
    <row r="202" spans="1:6" ht="33.75">
      <c r="A202" s="48" t="s">
        <v>1082</v>
      </c>
      <c r="B202" s="42" t="s">
        <v>716</v>
      </c>
      <c r="C202" s="81" t="s">
        <v>1083</v>
      </c>
      <c r="D202" s="44">
        <v>646549320</v>
      </c>
      <c r="E202" s="44">
        <v>128029797.24</v>
      </c>
      <c r="F202" s="46">
        <f t="shared" si="2"/>
        <v>518519522.76</v>
      </c>
    </row>
    <row r="203" spans="1:6" ht="33.75">
      <c r="A203" s="48" t="s">
        <v>1084</v>
      </c>
      <c r="B203" s="42" t="s">
        <v>716</v>
      </c>
      <c r="C203" s="81" t="s">
        <v>1085</v>
      </c>
      <c r="D203" s="44">
        <v>646549320</v>
      </c>
      <c r="E203" s="44">
        <v>128029797.24</v>
      </c>
      <c r="F203" s="46">
        <f t="shared" si="2"/>
        <v>518519522.76</v>
      </c>
    </row>
    <row r="204" spans="1:6" ht="33.75">
      <c r="A204" s="48" t="s">
        <v>1084</v>
      </c>
      <c r="B204" s="42" t="s">
        <v>716</v>
      </c>
      <c r="C204" s="81" t="s">
        <v>1086</v>
      </c>
      <c r="D204" s="44">
        <v>80479730</v>
      </c>
      <c r="E204" s="44">
        <v>2906147.24</v>
      </c>
      <c r="F204" s="46">
        <f t="shared" si="2"/>
        <v>77573582.76</v>
      </c>
    </row>
    <row r="205" spans="1:6" ht="33.75">
      <c r="A205" s="48" t="s">
        <v>1084</v>
      </c>
      <c r="B205" s="42" t="s">
        <v>716</v>
      </c>
      <c r="C205" s="81" t="s">
        <v>1087</v>
      </c>
      <c r="D205" s="44">
        <v>114424590</v>
      </c>
      <c r="E205" s="44">
        <v>34812090</v>
      </c>
      <c r="F205" s="46">
        <f t="shared" si="2"/>
        <v>79612500</v>
      </c>
    </row>
    <row r="206" spans="1:6" ht="33.75">
      <c r="A206" s="48" t="s">
        <v>1084</v>
      </c>
      <c r="B206" s="42" t="s">
        <v>716</v>
      </c>
      <c r="C206" s="81" t="s">
        <v>1088</v>
      </c>
      <c r="D206" s="44" t="s">
        <v>773</v>
      </c>
      <c r="E206" s="44">
        <v>13661560</v>
      </c>
      <c r="F206" s="46" t="str">
        <f t="shared" si="2"/>
        <v>-</v>
      </c>
    </row>
    <row r="207" spans="1:6" ht="33.75">
      <c r="A207" s="48" t="s">
        <v>1084</v>
      </c>
      <c r="B207" s="42" t="s">
        <v>716</v>
      </c>
      <c r="C207" s="81" t="s">
        <v>1089</v>
      </c>
      <c r="D207" s="44">
        <v>451645000</v>
      </c>
      <c r="E207" s="44">
        <v>76650000</v>
      </c>
      <c r="F207" s="46">
        <f t="shared" si="2"/>
        <v>374995000</v>
      </c>
    </row>
    <row r="208" spans="1:6" ht="56.25">
      <c r="A208" s="48" t="s">
        <v>0</v>
      </c>
      <c r="B208" s="42" t="s">
        <v>716</v>
      </c>
      <c r="C208" s="81" t="s">
        <v>1</v>
      </c>
      <c r="D208" s="44">
        <v>218400</v>
      </c>
      <c r="E208" s="44" t="s">
        <v>773</v>
      </c>
      <c r="F208" s="46">
        <f t="shared" si="2"/>
        <v>218400</v>
      </c>
    </row>
    <row r="209" spans="1:6" ht="56.25">
      <c r="A209" s="48" t="s">
        <v>2</v>
      </c>
      <c r="B209" s="42" t="s">
        <v>716</v>
      </c>
      <c r="C209" s="81" t="s">
        <v>3</v>
      </c>
      <c r="D209" s="44">
        <v>218400</v>
      </c>
      <c r="E209" s="44" t="s">
        <v>773</v>
      </c>
      <c r="F209" s="46">
        <f t="shared" si="2"/>
        <v>218400</v>
      </c>
    </row>
    <row r="210" spans="1:6" ht="33.75">
      <c r="A210" s="48" t="s">
        <v>4</v>
      </c>
      <c r="B210" s="42" t="s">
        <v>716</v>
      </c>
      <c r="C210" s="81" t="s">
        <v>5</v>
      </c>
      <c r="D210" s="44">
        <v>26296000</v>
      </c>
      <c r="E210" s="44">
        <v>4160163.87</v>
      </c>
      <c r="F210" s="46">
        <f t="shared" si="2"/>
        <v>22135836.13</v>
      </c>
    </row>
    <row r="211" spans="1:6" ht="45">
      <c r="A211" s="48" t="s">
        <v>6</v>
      </c>
      <c r="B211" s="42" t="s">
        <v>716</v>
      </c>
      <c r="C211" s="81" t="s">
        <v>7</v>
      </c>
      <c r="D211" s="44">
        <v>26296000</v>
      </c>
      <c r="E211" s="44">
        <v>4160163.87</v>
      </c>
      <c r="F211" s="46">
        <f t="shared" si="2"/>
        <v>22135836.13</v>
      </c>
    </row>
    <row r="212" spans="1:6" ht="56.25">
      <c r="A212" s="48" t="s">
        <v>8</v>
      </c>
      <c r="B212" s="42" t="s">
        <v>716</v>
      </c>
      <c r="C212" s="81" t="s">
        <v>9</v>
      </c>
      <c r="D212" s="44">
        <v>5428500</v>
      </c>
      <c r="E212" s="44">
        <v>5428500</v>
      </c>
      <c r="F212" s="46" t="str">
        <f t="shared" si="2"/>
        <v>-</v>
      </c>
    </row>
    <row r="213" spans="1:6" ht="56.25">
      <c r="A213" s="48" t="s">
        <v>10</v>
      </c>
      <c r="B213" s="42" t="s">
        <v>716</v>
      </c>
      <c r="C213" s="81" t="s">
        <v>11</v>
      </c>
      <c r="D213" s="44">
        <v>5428500</v>
      </c>
      <c r="E213" s="44">
        <v>5428500</v>
      </c>
      <c r="F213" s="46" t="str">
        <f aca="true" t="shared" si="3" ref="F213:F233">IF(OR(D213="-",E213=D213),"-",D213-IF(E213="-",0,E213))</f>
        <v>-</v>
      </c>
    </row>
    <row r="214" spans="1:6" ht="12.75">
      <c r="A214" s="48" t="s">
        <v>12</v>
      </c>
      <c r="B214" s="42" t="s">
        <v>716</v>
      </c>
      <c r="C214" s="81" t="s">
        <v>13</v>
      </c>
      <c r="D214" s="44">
        <v>12408660.86</v>
      </c>
      <c r="E214" s="44">
        <v>2853403.33</v>
      </c>
      <c r="F214" s="46">
        <f t="shared" si="3"/>
        <v>9555257.53</v>
      </c>
    </row>
    <row r="215" spans="1:6" ht="45">
      <c r="A215" s="48" t="s">
        <v>14</v>
      </c>
      <c r="B215" s="42" t="s">
        <v>716</v>
      </c>
      <c r="C215" s="81" t="s">
        <v>15</v>
      </c>
      <c r="D215" s="44">
        <v>592900</v>
      </c>
      <c r="E215" s="44">
        <v>117600</v>
      </c>
      <c r="F215" s="46">
        <f t="shared" si="3"/>
        <v>475300</v>
      </c>
    </row>
    <row r="216" spans="1:6" ht="45">
      <c r="A216" s="48" t="s">
        <v>16</v>
      </c>
      <c r="B216" s="42" t="s">
        <v>716</v>
      </c>
      <c r="C216" s="81" t="s">
        <v>17</v>
      </c>
      <c r="D216" s="44">
        <v>592900</v>
      </c>
      <c r="E216" s="44">
        <v>117600</v>
      </c>
      <c r="F216" s="46">
        <f t="shared" si="3"/>
        <v>475300</v>
      </c>
    </row>
    <row r="217" spans="1:6" ht="45">
      <c r="A217" s="48" t="s">
        <v>18</v>
      </c>
      <c r="B217" s="42" t="s">
        <v>716</v>
      </c>
      <c r="C217" s="81" t="s">
        <v>19</v>
      </c>
      <c r="D217" s="44">
        <v>3594638</v>
      </c>
      <c r="E217" s="44">
        <v>908573.25</v>
      </c>
      <c r="F217" s="46">
        <f t="shared" si="3"/>
        <v>2686064.75</v>
      </c>
    </row>
    <row r="218" spans="1:6" ht="56.25">
      <c r="A218" s="48" t="s">
        <v>20</v>
      </c>
      <c r="B218" s="42" t="s">
        <v>716</v>
      </c>
      <c r="C218" s="81" t="s">
        <v>21</v>
      </c>
      <c r="D218" s="44">
        <v>3594638</v>
      </c>
      <c r="E218" s="44">
        <v>908573.25</v>
      </c>
      <c r="F218" s="46">
        <f t="shared" si="3"/>
        <v>2686064.75</v>
      </c>
    </row>
    <row r="219" spans="1:6" ht="56.25">
      <c r="A219" s="48" t="s">
        <v>20</v>
      </c>
      <c r="B219" s="42" t="s">
        <v>716</v>
      </c>
      <c r="C219" s="81" t="s">
        <v>22</v>
      </c>
      <c r="D219" s="44">
        <v>1480460</v>
      </c>
      <c r="E219" s="44">
        <v>380113.5</v>
      </c>
      <c r="F219" s="46">
        <f t="shared" si="3"/>
        <v>1100346.5</v>
      </c>
    </row>
    <row r="220" spans="1:6" ht="56.25">
      <c r="A220" s="48" t="s">
        <v>20</v>
      </c>
      <c r="B220" s="42" t="s">
        <v>716</v>
      </c>
      <c r="C220" s="81" t="s">
        <v>23</v>
      </c>
      <c r="D220" s="44">
        <v>1405815</v>
      </c>
      <c r="E220" s="44">
        <v>351453.75</v>
      </c>
      <c r="F220" s="46">
        <f t="shared" si="3"/>
        <v>1054361.25</v>
      </c>
    </row>
    <row r="221" spans="1:6" ht="56.25">
      <c r="A221" s="48" t="s">
        <v>20</v>
      </c>
      <c r="B221" s="42" t="s">
        <v>716</v>
      </c>
      <c r="C221" s="81" t="s">
        <v>24</v>
      </c>
      <c r="D221" s="44">
        <v>708363</v>
      </c>
      <c r="E221" s="44">
        <v>177006</v>
      </c>
      <c r="F221" s="46">
        <f t="shared" si="3"/>
        <v>531357</v>
      </c>
    </row>
    <row r="222" spans="1:6" ht="22.5">
      <c r="A222" s="48" t="s">
        <v>25</v>
      </c>
      <c r="B222" s="42" t="s">
        <v>716</v>
      </c>
      <c r="C222" s="81" t="s">
        <v>26</v>
      </c>
      <c r="D222" s="44">
        <v>8221122.86</v>
      </c>
      <c r="E222" s="44">
        <v>1827230.08</v>
      </c>
      <c r="F222" s="46">
        <f t="shared" si="3"/>
        <v>6393892.78</v>
      </c>
    </row>
    <row r="223" spans="1:6" ht="22.5">
      <c r="A223" s="48" t="s">
        <v>27</v>
      </c>
      <c r="B223" s="42" t="s">
        <v>716</v>
      </c>
      <c r="C223" s="81" t="s">
        <v>28</v>
      </c>
      <c r="D223" s="44">
        <v>8221122.86</v>
      </c>
      <c r="E223" s="44">
        <v>1827230.08</v>
      </c>
      <c r="F223" s="46">
        <f t="shared" si="3"/>
        <v>6393892.78</v>
      </c>
    </row>
    <row r="224" spans="1:6" ht="22.5">
      <c r="A224" s="48" t="s">
        <v>27</v>
      </c>
      <c r="B224" s="42" t="s">
        <v>716</v>
      </c>
      <c r="C224" s="81" t="s">
        <v>29</v>
      </c>
      <c r="D224" s="44">
        <v>7090152.78</v>
      </c>
      <c r="E224" s="44">
        <v>696260</v>
      </c>
      <c r="F224" s="46">
        <f t="shared" si="3"/>
        <v>6393892.78</v>
      </c>
    </row>
    <row r="225" spans="1:6" ht="22.5">
      <c r="A225" s="48" t="s">
        <v>27</v>
      </c>
      <c r="B225" s="42" t="s">
        <v>716</v>
      </c>
      <c r="C225" s="81" t="s">
        <v>30</v>
      </c>
      <c r="D225" s="44">
        <v>1130970.08</v>
      </c>
      <c r="E225" s="44">
        <v>1130970.08</v>
      </c>
      <c r="F225" s="46" t="str">
        <f t="shared" si="3"/>
        <v>-</v>
      </c>
    </row>
    <row r="226" spans="1:6" ht="78.75">
      <c r="A226" s="48" t="s">
        <v>31</v>
      </c>
      <c r="B226" s="42" t="s">
        <v>716</v>
      </c>
      <c r="C226" s="81" t="s">
        <v>32</v>
      </c>
      <c r="D226" s="44" t="s">
        <v>773</v>
      </c>
      <c r="E226" s="44">
        <v>11085.9</v>
      </c>
      <c r="F226" s="46" t="str">
        <f t="shared" si="3"/>
        <v>-</v>
      </c>
    </row>
    <row r="227" spans="1:6" ht="33.75">
      <c r="A227" s="48" t="s">
        <v>33</v>
      </c>
      <c r="B227" s="42" t="s">
        <v>716</v>
      </c>
      <c r="C227" s="81" t="s">
        <v>34</v>
      </c>
      <c r="D227" s="44" t="s">
        <v>773</v>
      </c>
      <c r="E227" s="44">
        <v>11085.9</v>
      </c>
      <c r="F227" s="46" t="str">
        <f t="shared" si="3"/>
        <v>-</v>
      </c>
    </row>
    <row r="228" spans="1:6" ht="33.75">
      <c r="A228" s="48" t="s">
        <v>35</v>
      </c>
      <c r="B228" s="42" t="s">
        <v>716</v>
      </c>
      <c r="C228" s="81" t="s">
        <v>36</v>
      </c>
      <c r="D228" s="44" t="s">
        <v>773</v>
      </c>
      <c r="E228" s="44">
        <v>11085.9</v>
      </c>
      <c r="F228" s="46" t="str">
        <f t="shared" si="3"/>
        <v>-</v>
      </c>
    </row>
    <row r="229" spans="1:6" ht="33.75">
      <c r="A229" s="48" t="s">
        <v>37</v>
      </c>
      <c r="B229" s="42" t="s">
        <v>716</v>
      </c>
      <c r="C229" s="81" t="s">
        <v>38</v>
      </c>
      <c r="D229" s="44" t="s">
        <v>773</v>
      </c>
      <c r="E229" s="44">
        <v>11085.9</v>
      </c>
      <c r="F229" s="46" t="str">
        <f t="shared" si="3"/>
        <v>-</v>
      </c>
    </row>
    <row r="230" spans="1:6" ht="33.75">
      <c r="A230" s="48" t="s">
        <v>39</v>
      </c>
      <c r="B230" s="42" t="s">
        <v>716</v>
      </c>
      <c r="C230" s="81" t="s">
        <v>40</v>
      </c>
      <c r="D230" s="44" t="s">
        <v>773</v>
      </c>
      <c r="E230" s="44">
        <v>-9612410.57</v>
      </c>
      <c r="F230" s="46" t="str">
        <f t="shared" si="3"/>
        <v>-</v>
      </c>
    </row>
    <row r="231" spans="1:6" ht="45">
      <c r="A231" s="48" t="s">
        <v>41</v>
      </c>
      <c r="B231" s="42" t="s">
        <v>716</v>
      </c>
      <c r="C231" s="81" t="s">
        <v>42</v>
      </c>
      <c r="D231" s="44" t="s">
        <v>773</v>
      </c>
      <c r="E231" s="44">
        <v>-9612410.57</v>
      </c>
      <c r="F231" s="46" t="str">
        <f t="shared" si="3"/>
        <v>-</v>
      </c>
    </row>
    <row r="232" spans="1:6" ht="45">
      <c r="A232" s="48" t="s">
        <v>41</v>
      </c>
      <c r="B232" s="42" t="s">
        <v>716</v>
      </c>
      <c r="C232" s="81" t="s">
        <v>43</v>
      </c>
      <c r="D232" s="44" t="s">
        <v>773</v>
      </c>
      <c r="E232" s="44">
        <v>-8259000</v>
      </c>
      <c r="F232" s="46" t="str">
        <f t="shared" si="3"/>
        <v>-</v>
      </c>
    </row>
    <row r="233" spans="1:6" ht="45.75" thickBot="1">
      <c r="A233" s="48" t="s">
        <v>41</v>
      </c>
      <c r="B233" s="42" t="s">
        <v>716</v>
      </c>
      <c r="C233" s="81" t="s">
        <v>44</v>
      </c>
      <c r="D233" s="44" t="s">
        <v>773</v>
      </c>
      <c r="E233" s="44">
        <v>-1353410.57</v>
      </c>
      <c r="F233" s="46" t="str">
        <f t="shared" si="3"/>
        <v>-</v>
      </c>
    </row>
    <row r="234" spans="1:6" ht="12.75" customHeight="1">
      <c r="A234" s="49"/>
      <c r="B234" s="50"/>
      <c r="C234" s="50"/>
      <c r="D234" s="24"/>
      <c r="E234" s="24"/>
      <c r="F234" s="24"/>
    </row>
  </sheetData>
  <sheetProtection/>
  <mergeCells count="12">
    <mergeCell ref="C11:C17"/>
    <mergeCell ref="D11:D17"/>
    <mergeCell ref="E11:E17"/>
    <mergeCell ref="F11:F17"/>
    <mergeCell ref="A1:D1"/>
    <mergeCell ref="A4:D4"/>
    <mergeCell ref="A2:D2"/>
    <mergeCell ref="B6:D6"/>
    <mergeCell ref="A10:D10"/>
    <mergeCell ref="B7:D7"/>
    <mergeCell ref="A11:A17"/>
    <mergeCell ref="B11:B17"/>
  </mergeCells>
  <conditionalFormatting sqref="F19:F233">
    <cfRule type="cellIs" priority="1" dxfId="0" operator="equal" stopIfTrue="1">
      <formula>0</formula>
    </cfRule>
  </conditionalFormatting>
  <printOptions/>
  <pageMargins left="0.3937007874015748" right="0.3937007874015748" top="0.7874015748031497" bottom="0.3937007874015748" header="0" footer="0"/>
  <pageSetup fitToHeight="0" fitToWidth="1" horizontalDpi="600" verticalDpi="600" orientation="portrait" pageOrder="overThenDown" paperSize="9" scale="60" r:id="rId2"/>
  <drawing r:id="rId1"/>
</worksheet>
</file>

<file path=xl/worksheets/sheet2.xml><?xml version="1.0" encoding="utf-8"?>
<worksheet xmlns="http://schemas.openxmlformats.org/spreadsheetml/2006/main" xmlns:r="http://schemas.openxmlformats.org/officeDocument/2006/relationships">
  <sheetPr codeName="Лист5">
    <pageSetUpPr fitToPage="1"/>
  </sheetPr>
  <dimension ref="A2:F496"/>
  <sheetViews>
    <sheetView showGridLines="0" workbookViewId="0" topLeftCell="A474">
      <selection activeCell="A1" sqref="A1"/>
    </sheetView>
  </sheetViews>
  <sheetFormatPr defaultColWidth="9.00390625" defaultRowHeight="12.75"/>
  <cols>
    <col min="1" max="1" width="45.75390625" style="0" customWidth="1"/>
    <col min="2" max="2" width="4.25390625" style="0" customWidth="1"/>
    <col min="3" max="3" width="24.75390625" style="0" customWidth="1"/>
    <col min="4" max="4" width="18.875" style="0" customWidth="1"/>
    <col min="5" max="6" width="18.75390625" style="0" customWidth="1"/>
  </cols>
  <sheetData>
    <row r="1" ht="12.75" customHeight="1"/>
    <row r="2" spans="1:6" ht="15" customHeight="1">
      <c r="A2" s="113" t="s">
        <v>728</v>
      </c>
      <c r="B2" s="113"/>
      <c r="C2" s="113"/>
      <c r="D2" s="113"/>
      <c r="E2" s="25"/>
      <c r="F2" s="5" t="s">
        <v>725</v>
      </c>
    </row>
    <row r="3" spans="1:6" ht="13.5" customHeight="1" thickBot="1">
      <c r="A3" s="13"/>
      <c r="B3" s="13"/>
      <c r="C3" s="15"/>
      <c r="D3" s="14"/>
      <c r="E3" s="14"/>
      <c r="F3" s="14"/>
    </row>
    <row r="4" spans="1:6" ht="9.75" customHeight="1">
      <c r="A4" s="123" t="s">
        <v>710</v>
      </c>
      <c r="B4" s="118" t="s">
        <v>717</v>
      </c>
      <c r="C4" s="121" t="s">
        <v>732</v>
      </c>
      <c r="D4" s="103" t="s">
        <v>724</v>
      </c>
      <c r="E4" s="126" t="s">
        <v>718</v>
      </c>
      <c r="F4" s="106" t="s">
        <v>721</v>
      </c>
    </row>
    <row r="5" spans="1:6" ht="5.25" customHeight="1">
      <c r="A5" s="124"/>
      <c r="B5" s="119"/>
      <c r="C5" s="122"/>
      <c r="D5" s="104"/>
      <c r="E5" s="127"/>
      <c r="F5" s="107"/>
    </row>
    <row r="6" spans="1:6" ht="9" customHeight="1">
      <c r="A6" s="124"/>
      <c r="B6" s="119"/>
      <c r="C6" s="122"/>
      <c r="D6" s="104"/>
      <c r="E6" s="127"/>
      <c r="F6" s="107"/>
    </row>
    <row r="7" spans="1:6" ht="6" customHeight="1">
      <c r="A7" s="124"/>
      <c r="B7" s="119"/>
      <c r="C7" s="122"/>
      <c r="D7" s="104"/>
      <c r="E7" s="127"/>
      <c r="F7" s="107"/>
    </row>
    <row r="8" spans="1:6" ht="6" customHeight="1">
      <c r="A8" s="124"/>
      <c r="B8" s="119"/>
      <c r="C8" s="122"/>
      <c r="D8" s="104"/>
      <c r="E8" s="127"/>
      <c r="F8" s="107"/>
    </row>
    <row r="9" spans="1:6" ht="10.5" customHeight="1">
      <c r="A9" s="124"/>
      <c r="B9" s="119"/>
      <c r="C9" s="122"/>
      <c r="D9" s="104"/>
      <c r="E9" s="127"/>
      <c r="F9" s="107"/>
    </row>
    <row r="10" spans="1:6" ht="3.75" customHeight="1" hidden="1">
      <c r="A10" s="124"/>
      <c r="B10" s="119"/>
      <c r="C10" s="77"/>
      <c r="D10" s="104"/>
      <c r="E10" s="27"/>
      <c r="F10" s="32"/>
    </row>
    <row r="11" spans="1:6" ht="12.75" customHeight="1" hidden="1">
      <c r="A11" s="125"/>
      <c r="B11" s="120"/>
      <c r="C11" s="78"/>
      <c r="D11" s="105"/>
      <c r="E11" s="29"/>
      <c r="F11" s="33"/>
    </row>
    <row r="12" spans="1:6" ht="13.5" customHeight="1" thickBot="1">
      <c r="A12" s="17">
        <v>1</v>
      </c>
      <c r="B12" s="18">
        <v>2</v>
      </c>
      <c r="C12" s="23">
        <v>3</v>
      </c>
      <c r="D12" s="19" t="s">
        <v>707</v>
      </c>
      <c r="E12" s="28" t="s">
        <v>708</v>
      </c>
      <c r="F12" s="20" t="s">
        <v>719</v>
      </c>
    </row>
    <row r="13" spans="1:6" ht="12.75">
      <c r="A13" s="87" t="s">
        <v>45</v>
      </c>
      <c r="B13" s="88" t="s">
        <v>46</v>
      </c>
      <c r="C13" s="89" t="s">
        <v>47</v>
      </c>
      <c r="D13" s="90">
        <v>1373027526.02</v>
      </c>
      <c r="E13" s="91">
        <v>171240554.29</v>
      </c>
      <c r="F13" s="92">
        <f>IF(OR(D13="-",E13=D13),"-",D13-IF(E13="-",0,E13))</f>
        <v>1201786971.73</v>
      </c>
    </row>
    <row r="14" spans="1:6" ht="12.75">
      <c r="A14" s="93" t="s">
        <v>752</v>
      </c>
      <c r="B14" s="63"/>
      <c r="C14" s="82"/>
      <c r="D14" s="85"/>
      <c r="E14" s="64"/>
      <c r="F14" s="65"/>
    </row>
    <row r="15" spans="1:6" ht="12.75">
      <c r="A15" s="87" t="s">
        <v>48</v>
      </c>
      <c r="B15" s="88" t="s">
        <v>46</v>
      </c>
      <c r="C15" s="89" t="s">
        <v>49</v>
      </c>
      <c r="D15" s="90">
        <v>1373027526.02</v>
      </c>
      <c r="E15" s="91">
        <v>171240554.29</v>
      </c>
      <c r="F15" s="92">
        <f aca="true" t="shared" si="0" ref="F15:F78">IF(OR(D15="-",E15=D15),"-",D15-IF(E15="-",0,E15))</f>
        <v>1201786971.73</v>
      </c>
    </row>
    <row r="16" spans="1:6" ht="22.5">
      <c r="A16" s="87" t="s">
        <v>50</v>
      </c>
      <c r="B16" s="88" t="s">
        <v>46</v>
      </c>
      <c r="C16" s="89" t="s">
        <v>51</v>
      </c>
      <c r="D16" s="90">
        <v>326156908.32</v>
      </c>
      <c r="E16" s="91">
        <v>28747493.01</v>
      </c>
      <c r="F16" s="92">
        <f t="shared" si="0"/>
        <v>297409415.31</v>
      </c>
    </row>
    <row r="17" spans="1:6" ht="12.75">
      <c r="A17" s="87" t="s">
        <v>52</v>
      </c>
      <c r="B17" s="88" t="s">
        <v>46</v>
      </c>
      <c r="C17" s="89" t="s">
        <v>53</v>
      </c>
      <c r="D17" s="90">
        <v>108492340</v>
      </c>
      <c r="E17" s="91">
        <v>7517955.14</v>
      </c>
      <c r="F17" s="92">
        <f t="shared" si="0"/>
        <v>100974384.86</v>
      </c>
    </row>
    <row r="18" spans="1:6" ht="45">
      <c r="A18" s="87" t="s">
        <v>54</v>
      </c>
      <c r="B18" s="88" t="s">
        <v>46</v>
      </c>
      <c r="C18" s="89" t="s">
        <v>55</v>
      </c>
      <c r="D18" s="90">
        <v>63965198</v>
      </c>
      <c r="E18" s="91">
        <v>5186285.44</v>
      </c>
      <c r="F18" s="92">
        <f t="shared" si="0"/>
        <v>58778912.56</v>
      </c>
    </row>
    <row r="19" spans="1:6" ht="33.75">
      <c r="A19" s="87" t="s">
        <v>56</v>
      </c>
      <c r="B19" s="88" t="s">
        <v>46</v>
      </c>
      <c r="C19" s="89" t="s">
        <v>57</v>
      </c>
      <c r="D19" s="90">
        <v>4116500</v>
      </c>
      <c r="E19" s="91">
        <v>279826.88</v>
      </c>
      <c r="F19" s="92">
        <f t="shared" si="0"/>
        <v>3836673.12</v>
      </c>
    </row>
    <row r="20" spans="1:6" ht="33.75">
      <c r="A20" s="87" t="s">
        <v>58</v>
      </c>
      <c r="B20" s="88" t="s">
        <v>46</v>
      </c>
      <c r="C20" s="89" t="s">
        <v>59</v>
      </c>
      <c r="D20" s="90">
        <v>2577004</v>
      </c>
      <c r="E20" s="91">
        <v>206609.65</v>
      </c>
      <c r="F20" s="92">
        <f t="shared" si="0"/>
        <v>2370394.35</v>
      </c>
    </row>
    <row r="21" spans="1:6" ht="33.75">
      <c r="A21" s="87" t="s">
        <v>60</v>
      </c>
      <c r="B21" s="88" t="s">
        <v>46</v>
      </c>
      <c r="C21" s="89" t="s">
        <v>61</v>
      </c>
      <c r="D21" s="90">
        <v>33500</v>
      </c>
      <c r="E21" s="91">
        <v>979</v>
      </c>
      <c r="F21" s="92">
        <f t="shared" si="0"/>
        <v>32521</v>
      </c>
    </row>
    <row r="22" spans="1:6" ht="45">
      <c r="A22" s="87" t="s">
        <v>62</v>
      </c>
      <c r="B22" s="88" t="s">
        <v>46</v>
      </c>
      <c r="C22" s="89" t="s">
        <v>63</v>
      </c>
      <c r="D22" s="90">
        <v>772215</v>
      </c>
      <c r="E22" s="91">
        <v>43438</v>
      </c>
      <c r="F22" s="92">
        <f t="shared" si="0"/>
        <v>728777</v>
      </c>
    </row>
    <row r="23" spans="1:6" ht="22.5">
      <c r="A23" s="87" t="s">
        <v>64</v>
      </c>
      <c r="B23" s="88" t="s">
        <v>46</v>
      </c>
      <c r="C23" s="89" t="s">
        <v>65</v>
      </c>
      <c r="D23" s="90">
        <v>216123</v>
      </c>
      <c r="E23" s="91">
        <v>4500.23</v>
      </c>
      <c r="F23" s="92">
        <f t="shared" si="0"/>
        <v>211622.77</v>
      </c>
    </row>
    <row r="24" spans="1:6" ht="33.75">
      <c r="A24" s="87" t="s">
        <v>66</v>
      </c>
      <c r="B24" s="88" t="s">
        <v>46</v>
      </c>
      <c r="C24" s="89" t="s">
        <v>67</v>
      </c>
      <c r="D24" s="90">
        <v>517658</v>
      </c>
      <c r="E24" s="91">
        <v>24300</v>
      </c>
      <c r="F24" s="92">
        <f t="shared" si="0"/>
        <v>493358</v>
      </c>
    </row>
    <row r="25" spans="1:6" ht="12.75">
      <c r="A25" s="87" t="s">
        <v>68</v>
      </c>
      <c r="B25" s="88" t="s">
        <v>46</v>
      </c>
      <c r="C25" s="89" t="s">
        <v>69</v>
      </c>
      <c r="D25" s="90">
        <v>1753749</v>
      </c>
      <c r="E25" s="91">
        <v>165429.5</v>
      </c>
      <c r="F25" s="92">
        <f t="shared" si="0"/>
        <v>1588319.5</v>
      </c>
    </row>
    <row r="26" spans="1:6" ht="33.75">
      <c r="A26" s="87" t="s">
        <v>58</v>
      </c>
      <c r="B26" s="88" t="s">
        <v>46</v>
      </c>
      <c r="C26" s="89" t="s">
        <v>70</v>
      </c>
      <c r="D26" s="90">
        <v>1418046</v>
      </c>
      <c r="E26" s="91">
        <v>133093.5</v>
      </c>
      <c r="F26" s="92">
        <f t="shared" si="0"/>
        <v>1284952.5</v>
      </c>
    </row>
    <row r="27" spans="1:6" ht="45">
      <c r="A27" s="87" t="s">
        <v>62</v>
      </c>
      <c r="B27" s="88" t="s">
        <v>46</v>
      </c>
      <c r="C27" s="89" t="s">
        <v>71</v>
      </c>
      <c r="D27" s="90">
        <v>321303</v>
      </c>
      <c r="E27" s="91">
        <v>31136</v>
      </c>
      <c r="F27" s="92">
        <f t="shared" si="0"/>
        <v>290167</v>
      </c>
    </row>
    <row r="28" spans="1:6" ht="33.75">
      <c r="A28" s="87" t="s">
        <v>60</v>
      </c>
      <c r="B28" s="88" t="s">
        <v>46</v>
      </c>
      <c r="C28" s="89" t="s">
        <v>72</v>
      </c>
      <c r="D28" s="90">
        <v>14400</v>
      </c>
      <c r="E28" s="91">
        <v>1200</v>
      </c>
      <c r="F28" s="92">
        <f t="shared" si="0"/>
        <v>13200</v>
      </c>
    </row>
    <row r="29" spans="1:6" ht="12.75">
      <c r="A29" s="87" t="s">
        <v>68</v>
      </c>
      <c r="B29" s="88" t="s">
        <v>46</v>
      </c>
      <c r="C29" s="89" t="s">
        <v>73</v>
      </c>
      <c r="D29" s="90">
        <v>54706206</v>
      </c>
      <c r="E29" s="91">
        <v>4508868.66</v>
      </c>
      <c r="F29" s="92">
        <f t="shared" si="0"/>
        <v>50197337.34</v>
      </c>
    </row>
    <row r="30" spans="1:6" ht="33.75">
      <c r="A30" s="87" t="s">
        <v>58</v>
      </c>
      <c r="B30" s="88" t="s">
        <v>46</v>
      </c>
      <c r="C30" s="89" t="s">
        <v>74</v>
      </c>
      <c r="D30" s="90">
        <v>41037006</v>
      </c>
      <c r="E30" s="91">
        <v>3544595.49</v>
      </c>
      <c r="F30" s="92">
        <f t="shared" si="0"/>
        <v>37492410.51</v>
      </c>
    </row>
    <row r="31" spans="1:6" ht="45">
      <c r="A31" s="87" t="s">
        <v>62</v>
      </c>
      <c r="B31" s="88" t="s">
        <v>46</v>
      </c>
      <c r="C31" s="89" t="s">
        <v>75</v>
      </c>
      <c r="D31" s="90">
        <v>12300242</v>
      </c>
      <c r="E31" s="91">
        <v>898837.19</v>
      </c>
      <c r="F31" s="92">
        <f t="shared" si="0"/>
        <v>11401404.81</v>
      </c>
    </row>
    <row r="32" spans="1:6" ht="33.75">
      <c r="A32" s="87" t="s">
        <v>60</v>
      </c>
      <c r="B32" s="88" t="s">
        <v>46</v>
      </c>
      <c r="C32" s="89" t="s">
        <v>76</v>
      </c>
      <c r="D32" s="90">
        <v>119180</v>
      </c>
      <c r="E32" s="91">
        <v>5400</v>
      </c>
      <c r="F32" s="92">
        <f t="shared" si="0"/>
        <v>113780</v>
      </c>
    </row>
    <row r="33" spans="1:6" ht="22.5">
      <c r="A33" s="87" t="s">
        <v>64</v>
      </c>
      <c r="B33" s="88" t="s">
        <v>46</v>
      </c>
      <c r="C33" s="89" t="s">
        <v>77</v>
      </c>
      <c r="D33" s="90">
        <v>241744</v>
      </c>
      <c r="E33" s="91">
        <v>8000</v>
      </c>
      <c r="F33" s="92">
        <f t="shared" si="0"/>
        <v>233744</v>
      </c>
    </row>
    <row r="34" spans="1:6" ht="33.75">
      <c r="A34" s="87" t="s">
        <v>66</v>
      </c>
      <c r="B34" s="88" t="s">
        <v>46</v>
      </c>
      <c r="C34" s="89" t="s">
        <v>78</v>
      </c>
      <c r="D34" s="90">
        <v>319855</v>
      </c>
      <c r="E34" s="91">
        <v>4121.79</v>
      </c>
      <c r="F34" s="92">
        <f t="shared" si="0"/>
        <v>315733.21</v>
      </c>
    </row>
    <row r="35" spans="1:6" ht="12.75">
      <c r="A35" s="87" t="s">
        <v>79</v>
      </c>
      <c r="B35" s="88" t="s">
        <v>46</v>
      </c>
      <c r="C35" s="89" t="s">
        <v>80</v>
      </c>
      <c r="D35" s="90">
        <v>15000</v>
      </c>
      <c r="E35" s="91" t="s">
        <v>773</v>
      </c>
      <c r="F35" s="92">
        <f t="shared" si="0"/>
        <v>15000</v>
      </c>
    </row>
    <row r="36" spans="1:6" ht="33.75">
      <c r="A36" s="87" t="s">
        <v>58</v>
      </c>
      <c r="B36" s="88" t="s">
        <v>46</v>
      </c>
      <c r="C36" s="89" t="s">
        <v>81</v>
      </c>
      <c r="D36" s="90">
        <v>152257</v>
      </c>
      <c r="E36" s="91">
        <v>10240.69</v>
      </c>
      <c r="F36" s="92">
        <f t="shared" si="0"/>
        <v>142016.31</v>
      </c>
    </row>
    <row r="37" spans="1:6" ht="45">
      <c r="A37" s="87" t="s">
        <v>62</v>
      </c>
      <c r="B37" s="88" t="s">
        <v>46</v>
      </c>
      <c r="C37" s="89" t="s">
        <v>82</v>
      </c>
      <c r="D37" s="90">
        <v>45982</v>
      </c>
      <c r="E37" s="91">
        <v>3094</v>
      </c>
      <c r="F37" s="92">
        <f t="shared" si="0"/>
        <v>42888</v>
      </c>
    </row>
    <row r="38" spans="1:6" ht="33.75">
      <c r="A38" s="87" t="s">
        <v>58</v>
      </c>
      <c r="B38" s="88" t="s">
        <v>46</v>
      </c>
      <c r="C38" s="89" t="s">
        <v>83</v>
      </c>
      <c r="D38" s="90">
        <v>62980</v>
      </c>
      <c r="E38" s="91">
        <v>5250</v>
      </c>
      <c r="F38" s="92">
        <f t="shared" si="0"/>
        <v>57730</v>
      </c>
    </row>
    <row r="39" spans="1:6" ht="45">
      <c r="A39" s="87" t="s">
        <v>62</v>
      </c>
      <c r="B39" s="88" t="s">
        <v>46</v>
      </c>
      <c r="C39" s="89" t="s">
        <v>84</v>
      </c>
      <c r="D39" s="90">
        <v>19020</v>
      </c>
      <c r="E39" s="91">
        <v>1587</v>
      </c>
      <c r="F39" s="92">
        <f t="shared" si="0"/>
        <v>17433</v>
      </c>
    </row>
    <row r="40" spans="1:6" ht="33.75">
      <c r="A40" s="87" t="s">
        <v>58</v>
      </c>
      <c r="B40" s="88" t="s">
        <v>46</v>
      </c>
      <c r="C40" s="89" t="s">
        <v>85</v>
      </c>
      <c r="D40" s="90">
        <v>301797</v>
      </c>
      <c r="E40" s="91">
        <v>21308.5</v>
      </c>
      <c r="F40" s="92">
        <f t="shared" si="0"/>
        <v>280488.5</v>
      </c>
    </row>
    <row r="41" spans="1:6" ht="45">
      <c r="A41" s="87" t="s">
        <v>62</v>
      </c>
      <c r="B41" s="88" t="s">
        <v>46</v>
      </c>
      <c r="C41" s="89" t="s">
        <v>86</v>
      </c>
      <c r="D41" s="90">
        <v>91143</v>
      </c>
      <c r="E41" s="91">
        <v>6434</v>
      </c>
      <c r="F41" s="92">
        <f t="shared" si="0"/>
        <v>84709</v>
      </c>
    </row>
    <row r="42" spans="1:6" ht="12.75">
      <c r="A42" s="87" t="s">
        <v>68</v>
      </c>
      <c r="B42" s="88" t="s">
        <v>46</v>
      </c>
      <c r="C42" s="89" t="s">
        <v>87</v>
      </c>
      <c r="D42" s="90">
        <v>3388743</v>
      </c>
      <c r="E42" s="91">
        <v>232160.4</v>
      </c>
      <c r="F42" s="92">
        <f t="shared" si="0"/>
        <v>3156582.6</v>
      </c>
    </row>
    <row r="43" spans="1:6" ht="33.75">
      <c r="A43" s="87" t="s">
        <v>58</v>
      </c>
      <c r="B43" s="88" t="s">
        <v>46</v>
      </c>
      <c r="C43" s="89" t="s">
        <v>88</v>
      </c>
      <c r="D43" s="90">
        <v>500900</v>
      </c>
      <c r="E43" s="91">
        <v>41759.96</v>
      </c>
      <c r="F43" s="92">
        <f t="shared" si="0"/>
        <v>459140.04</v>
      </c>
    </row>
    <row r="44" spans="1:6" ht="33.75">
      <c r="A44" s="87" t="s">
        <v>60</v>
      </c>
      <c r="B44" s="88" t="s">
        <v>46</v>
      </c>
      <c r="C44" s="89" t="s">
        <v>89</v>
      </c>
      <c r="D44" s="90">
        <v>6000</v>
      </c>
      <c r="E44" s="91">
        <v>600</v>
      </c>
      <c r="F44" s="92">
        <f t="shared" si="0"/>
        <v>5400</v>
      </c>
    </row>
    <row r="45" spans="1:6" ht="45">
      <c r="A45" s="87" t="s">
        <v>62</v>
      </c>
      <c r="B45" s="88" t="s">
        <v>46</v>
      </c>
      <c r="C45" s="89" t="s">
        <v>90</v>
      </c>
      <c r="D45" s="90">
        <v>150100</v>
      </c>
      <c r="E45" s="91">
        <v>15039.35</v>
      </c>
      <c r="F45" s="92">
        <f t="shared" si="0"/>
        <v>135060.65</v>
      </c>
    </row>
    <row r="46" spans="1:6" ht="22.5">
      <c r="A46" s="87" t="s">
        <v>64</v>
      </c>
      <c r="B46" s="88" t="s">
        <v>46</v>
      </c>
      <c r="C46" s="89" t="s">
        <v>91</v>
      </c>
      <c r="D46" s="90">
        <v>52000</v>
      </c>
      <c r="E46" s="91" t="s">
        <v>773</v>
      </c>
      <c r="F46" s="92">
        <f t="shared" si="0"/>
        <v>52000</v>
      </c>
    </row>
    <row r="47" spans="1:6" ht="33.75">
      <c r="A47" s="87" t="s">
        <v>66</v>
      </c>
      <c r="B47" s="88" t="s">
        <v>46</v>
      </c>
      <c r="C47" s="89" t="s">
        <v>92</v>
      </c>
      <c r="D47" s="90">
        <v>72200</v>
      </c>
      <c r="E47" s="91" t="s">
        <v>773</v>
      </c>
      <c r="F47" s="92">
        <f t="shared" si="0"/>
        <v>72200</v>
      </c>
    </row>
    <row r="48" spans="1:6" ht="33.75">
      <c r="A48" s="87" t="s">
        <v>58</v>
      </c>
      <c r="B48" s="88" t="s">
        <v>46</v>
      </c>
      <c r="C48" s="89" t="s">
        <v>93</v>
      </c>
      <c r="D48" s="90">
        <v>963564</v>
      </c>
      <c r="E48" s="91">
        <v>40815.1</v>
      </c>
      <c r="F48" s="92">
        <f t="shared" si="0"/>
        <v>922748.9</v>
      </c>
    </row>
    <row r="49" spans="1:6" ht="33.75">
      <c r="A49" s="87" t="s">
        <v>60</v>
      </c>
      <c r="B49" s="88" t="s">
        <v>46</v>
      </c>
      <c r="C49" s="89" t="s">
        <v>94</v>
      </c>
      <c r="D49" s="90">
        <v>1800</v>
      </c>
      <c r="E49" s="91" t="s">
        <v>773</v>
      </c>
      <c r="F49" s="92">
        <f t="shared" si="0"/>
        <v>1800</v>
      </c>
    </row>
    <row r="50" spans="1:6" ht="45">
      <c r="A50" s="87" t="s">
        <v>62</v>
      </c>
      <c r="B50" s="88" t="s">
        <v>46</v>
      </c>
      <c r="C50" s="89" t="s">
        <v>95</v>
      </c>
      <c r="D50" s="90">
        <v>288568</v>
      </c>
      <c r="E50" s="91">
        <v>9762</v>
      </c>
      <c r="F50" s="92">
        <f t="shared" si="0"/>
        <v>278806</v>
      </c>
    </row>
    <row r="51" spans="1:6" ht="22.5">
      <c r="A51" s="87" t="s">
        <v>64</v>
      </c>
      <c r="B51" s="88" t="s">
        <v>46</v>
      </c>
      <c r="C51" s="89" t="s">
        <v>96</v>
      </c>
      <c r="D51" s="90">
        <v>15105</v>
      </c>
      <c r="E51" s="91">
        <v>1809.97</v>
      </c>
      <c r="F51" s="92">
        <f t="shared" si="0"/>
        <v>13295.03</v>
      </c>
    </row>
    <row r="52" spans="1:6" ht="33.75">
      <c r="A52" s="87" t="s">
        <v>66</v>
      </c>
      <c r="B52" s="88" t="s">
        <v>46</v>
      </c>
      <c r="C52" s="89" t="s">
        <v>97</v>
      </c>
      <c r="D52" s="90">
        <v>33485</v>
      </c>
      <c r="E52" s="91">
        <v>865.28</v>
      </c>
      <c r="F52" s="92">
        <f t="shared" si="0"/>
        <v>32619.72</v>
      </c>
    </row>
    <row r="53" spans="1:6" ht="33.75">
      <c r="A53" s="87" t="s">
        <v>58</v>
      </c>
      <c r="B53" s="88" t="s">
        <v>46</v>
      </c>
      <c r="C53" s="89" t="s">
        <v>98</v>
      </c>
      <c r="D53" s="90">
        <v>481766</v>
      </c>
      <c r="E53" s="91">
        <v>68142.98</v>
      </c>
      <c r="F53" s="92">
        <f t="shared" si="0"/>
        <v>413623.02</v>
      </c>
    </row>
    <row r="54" spans="1:6" ht="33.75">
      <c r="A54" s="87" t="s">
        <v>60</v>
      </c>
      <c r="B54" s="88" t="s">
        <v>46</v>
      </c>
      <c r="C54" s="89" t="s">
        <v>99</v>
      </c>
      <c r="D54" s="90">
        <v>1500</v>
      </c>
      <c r="E54" s="91" t="s">
        <v>773</v>
      </c>
      <c r="F54" s="92">
        <f t="shared" si="0"/>
        <v>1500</v>
      </c>
    </row>
    <row r="55" spans="1:6" ht="45">
      <c r="A55" s="87" t="s">
        <v>62</v>
      </c>
      <c r="B55" s="88" t="s">
        <v>46</v>
      </c>
      <c r="C55" s="89" t="s">
        <v>100</v>
      </c>
      <c r="D55" s="90">
        <v>144300</v>
      </c>
      <c r="E55" s="91">
        <v>10373</v>
      </c>
      <c r="F55" s="92">
        <f t="shared" si="0"/>
        <v>133927</v>
      </c>
    </row>
    <row r="56" spans="1:6" ht="22.5">
      <c r="A56" s="87" t="s">
        <v>64</v>
      </c>
      <c r="B56" s="88" t="s">
        <v>46</v>
      </c>
      <c r="C56" s="89" t="s">
        <v>101</v>
      </c>
      <c r="D56" s="90">
        <v>27800</v>
      </c>
      <c r="E56" s="91" t="s">
        <v>773</v>
      </c>
      <c r="F56" s="92">
        <f t="shared" si="0"/>
        <v>27800</v>
      </c>
    </row>
    <row r="57" spans="1:6" ht="33.75">
      <c r="A57" s="87" t="s">
        <v>66</v>
      </c>
      <c r="B57" s="88" t="s">
        <v>46</v>
      </c>
      <c r="C57" s="89" t="s">
        <v>102</v>
      </c>
      <c r="D57" s="90">
        <v>11900</v>
      </c>
      <c r="E57" s="91" t="s">
        <v>773</v>
      </c>
      <c r="F57" s="92">
        <f t="shared" si="0"/>
        <v>11900</v>
      </c>
    </row>
    <row r="58" spans="1:6" ht="33.75">
      <c r="A58" s="87" t="s">
        <v>58</v>
      </c>
      <c r="B58" s="88" t="s">
        <v>46</v>
      </c>
      <c r="C58" s="89" t="s">
        <v>103</v>
      </c>
      <c r="D58" s="90">
        <v>378174</v>
      </c>
      <c r="E58" s="91">
        <v>28846.11</v>
      </c>
      <c r="F58" s="92">
        <f t="shared" si="0"/>
        <v>349327.89</v>
      </c>
    </row>
    <row r="59" spans="1:6" ht="33.75">
      <c r="A59" s="87" t="s">
        <v>60</v>
      </c>
      <c r="B59" s="88" t="s">
        <v>46</v>
      </c>
      <c r="C59" s="89" t="s">
        <v>104</v>
      </c>
      <c r="D59" s="90">
        <v>1500</v>
      </c>
      <c r="E59" s="91" t="s">
        <v>773</v>
      </c>
      <c r="F59" s="92">
        <f t="shared" si="0"/>
        <v>1500</v>
      </c>
    </row>
    <row r="60" spans="1:6" ht="45">
      <c r="A60" s="87" t="s">
        <v>62</v>
      </c>
      <c r="B60" s="88" t="s">
        <v>46</v>
      </c>
      <c r="C60" s="89" t="s">
        <v>105</v>
      </c>
      <c r="D60" s="90">
        <v>113001</v>
      </c>
      <c r="E60" s="91">
        <v>6902</v>
      </c>
      <c r="F60" s="92">
        <f t="shared" si="0"/>
        <v>106099</v>
      </c>
    </row>
    <row r="61" spans="1:6" ht="22.5">
      <c r="A61" s="87" t="s">
        <v>64</v>
      </c>
      <c r="B61" s="88" t="s">
        <v>46</v>
      </c>
      <c r="C61" s="89" t="s">
        <v>106</v>
      </c>
      <c r="D61" s="90">
        <v>12700</v>
      </c>
      <c r="E61" s="91" t="s">
        <v>773</v>
      </c>
      <c r="F61" s="92">
        <f t="shared" si="0"/>
        <v>12700</v>
      </c>
    </row>
    <row r="62" spans="1:6" ht="33.75">
      <c r="A62" s="87" t="s">
        <v>66</v>
      </c>
      <c r="B62" s="88" t="s">
        <v>46</v>
      </c>
      <c r="C62" s="89" t="s">
        <v>107</v>
      </c>
      <c r="D62" s="90">
        <v>9325</v>
      </c>
      <c r="E62" s="91" t="s">
        <v>773</v>
      </c>
      <c r="F62" s="92">
        <f t="shared" si="0"/>
        <v>9325</v>
      </c>
    </row>
    <row r="63" spans="1:6" ht="33.75">
      <c r="A63" s="87" t="s">
        <v>58</v>
      </c>
      <c r="B63" s="88" t="s">
        <v>46</v>
      </c>
      <c r="C63" s="89" t="s">
        <v>108</v>
      </c>
      <c r="D63" s="90">
        <v>85910</v>
      </c>
      <c r="E63" s="91">
        <v>5562.65</v>
      </c>
      <c r="F63" s="92">
        <f t="shared" si="0"/>
        <v>80347.35</v>
      </c>
    </row>
    <row r="64" spans="1:6" ht="45">
      <c r="A64" s="87" t="s">
        <v>62</v>
      </c>
      <c r="B64" s="88" t="s">
        <v>46</v>
      </c>
      <c r="C64" s="89" t="s">
        <v>109</v>
      </c>
      <c r="D64" s="90">
        <v>25945</v>
      </c>
      <c r="E64" s="91">
        <v>1682</v>
      </c>
      <c r="F64" s="92">
        <f t="shared" si="0"/>
        <v>24263</v>
      </c>
    </row>
    <row r="65" spans="1:6" ht="22.5">
      <c r="A65" s="87" t="s">
        <v>64</v>
      </c>
      <c r="B65" s="88" t="s">
        <v>46</v>
      </c>
      <c r="C65" s="89" t="s">
        <v>110</v>
      </c>
      <c r="D65" s="90">
        <v>6100</v>
      </c>
      <c r="E65" s="91" t="s">
        <v>773</v>
      </c>
      <c r="F65" s="92">
        <f t="shared" si="0"/>
        <v>6100</v>
      </c>
    </row>
    <row r="66" spans="1:6" ht="33.75">
      <c r="A66" s="87" t="s">
        <v>66</v>
      </c>
      <c r="B66" s="88" t="s">
        <v>46</v>
      </c>
      <c r="C66" s="89" t="s">
        <v>111</v>
      </c>
      <c r="D66" s="90">
        <v>5100</v>
      </c>
      <c r="E66" s="91" t="s">
        <v>773</v>
      </c>
      <c r="F66" s="92">
        <f t="shared" si="0"/>
        <v>5100</v>
      </c>
    </row>
    <row r="67" spans="1:6" ht="12.75">
      <c r="A67" s="87" t="s">
        <v>112</v>
      </c>
      <c r="B67" s="88" t="s">
        <v>46</v>
      </c>
      <c r="C67" s="89" t="s">
        <v>113</v>
      </c>
      <c r="D67" s="90">
        <v>118100</v>
      </c>
      <c r="E67" s="91" t="s">
        <v>773</v>
      </c>
      <c r="F67" s="92">
        <f t="shared" si="0"/>
        <v>118100</v>
      </c>
    </row>
    <row r="68" spans="1:6" ht="12.75">
      <c r="A68" s="87" t="s">
        <v>68</v>
      </c>
      <c r="B68" s="88" t="s">
        <v>46</v>
      </c>
      <c r="C68" s="89" t="s">
        <v>114</v>
      </c>
      <c r="D68" s="90">
        <v>118100</v>
      </c>
      <c r="E68" s="91" t="s">
        <v>773</v>
      </c>
      <c r="F68" s="92">
        <f t="shared" si="0"/>
        <v>118100</v>
      </c>
    </row>
    <row r="69" spans="1:6" ht="33.75">
      <c r="A69" s="87" t="s">
        <v>66</v>
      </c>
      <c r="B69" s="88" t="s">
        <v>46</v>
      </c>
      <c r="C69" s="89" t="s">
        <v>115</v>
      </c>
      <c r="D69" s="90">
        <v>118100</v>
      </c>
      <c r="E69" s="91" t="s">
        <v>773</v>
      </c>
      <c r="F69" s="92">
        <f t="shared" si="0"/>
        <v>118100</v>
      </c>
    </row>
    <row r="70" spans="1:6" ht="12.75">
      <c r="A70" s="87" t="s">
        <v>116</v>
      </c>
      <c r="B70" s="88" t="s">
        <v>46</v>
      </c>
      <c r="C70" s="89" t="s">
        <v>117</v>
      </c>
      <c r="D70" s="90">
        <v>44409042</v>
      </c>
      <c r="E70" s="91">
        <v>2331669.7</v>
      </c>
      <c r="F70" s="92">
        <f t="shared" si="0"/>
        <v>42077372.3</v>
      </c>
    </row>
    <row r="71" spans="1:6" ht="45">
      <c r="A71" s="87" t="s">
        <v>118</v>
      </c>
      <c r="B71" s="88" t="s">
        <v>46</v>
      </c>
      <c r="C71" s="89" t="s">
        <v>119</v>
      </c>
      <c r="D71" s="90">
        <v>550000</v>
      </c>
      <c r="E71" s="91" t="s">
        <v>773</v>
      </c>
      <c r="F71" s="92">
        <f t="shared" si="0"/>
        <v>550000</v>
      </c>
    </row>
    <row r="72" spans="1:6" ht="33.75">
      <c r="A72" s="87" t="s">
        <v>66</v>
      </c>
      <c r="B72" s="88" t="s">
        <v>46</v>
      </c>
      <c r="C72" s="89" t="s">
        <v>120</v>
      </c>
      <c r="D72" s="90">
        <v>550000</v>
      </c>
      <c r="E72" s="91" t="s">
        <v>773</v>
      </c>
      <c r="F72" s="92">
        <f t="shared" si="0"/>
        <v>550000</v>
      </c>
    </row>
    <row r="73" spans="1:6" ht="45">
      <c r="A73" s="87" t="s">
        <v>121</v>
      </c>
      <c r="B73" s="88" t="s">
        <v>46</v>
      </c>
      <c r="C73" s="89" t="s">
        <v>122</v>
      </c>
      <c r="D73" s="90">
        <v>334460</v>
      </c>
      <c r="E73" s="91" t="s">
        <v>773</v>
      </c>
      <c r="F73" s="92">
        <f t="shared" si="0"/>
        <v>334460</v>
      </c>
    </row>
    <row r="74" spans="1:6" ht="33.75">
      <c r="A74" s="87" t="s">
        <v>66</v>
      </c>
      <c r="B74" s="88" t="s">
        <v>46</v>
      </c>
      <c r="C74" s="89" t="s">
        <v>123</v>
      </c>
      <c r="D74" s="90">
        <v>234122</v>
      </c>
      <c r="E74" s="91" t="s">
        <v>773</v>
      </c>
      <c r="F74" s="92">
        <f t="shared" si="0"/>
        <v>234122</v>
      </c>
    </row>
    <row r="75" spans="1:6" ht="33.75">
      <c r="A75" s="87" t="s">
        <v>66</v>
      </c>
      <c r="B75" s="88" t="s">
        <v>46</v>
      </c>
      <c r="C75" s="89" t="s">
        <v>124</v>
      </c>
      <c r="D75" s="90">
        <v>100338</v>
      </c>
      <c r="E75" s="91" t="s">
        <v>773</v>
      </c>
      <c r="F75" s="92">
        <f t="shared" si="0"/>
        <v>100338</v>
      </c>
    </row>
    <row r="76" spans="1:6" ht="67.5">
      <c r="A76" s="87" t="s">
        <v>125</v>
      </c>
      <c r="B76" s="88" t="s">
        <v>46</v>
      </c>
      <c r="C76" s="89" t="s">
        <v>126</v>
      </c>
      <c r="D76" s="90">
        <v>210000</v>
      </c>
      <c r="E76" s="91" t="s">
        <v>773</v>
      </c>
      <c r="F76" s="92">
        <f t="shared" si="0"/>
        <v>210000</v>
      </c>
    </row>
    <row r="77" spans="1:6" ht="33.75">
      <c r="A77" s="87" t="s">
        <v>60</v>
      </c>
      <c r="B77" s="88" t="s">
        <v>46</v>
      </c>
      <c r="C77" s="89" t="s">
        <v>127</v>
      </c>
      <c r="D77" s="90">
        <v>72700</v>
      </c>
      <c r="E77" s="91" t="s">
        <v>773</v>
      </c>
      <c r="F77" s="92">
        <f t="shared" si="0"/>
        <v>72700</v>
      </c>
    </row>
    <row r="78" spans="1:6" ht="33.75">
      <c r="A78" s="87" t="s">
        <v>66</v>
      </c>
      <c r="B78" s="88" t="s">
        <v>46</v>
      </c>
      <c r="C78" s="89" t="s">
        <v>128</v>
      </c>
      <c r="D78" s="90">
        <v>137300</v>
      </c>
      <c r="E78" s="91" t="s">
        <v>773</v>
      </c>
      <c r="F78" s="92">
        <f t="shared" si="0"/>
        <v>137300</v>
      </c>
    </row>
    <row r="79" spans="1:6" ht="101.25">
      <c r="A79" s="102" t="s">
        <v>129</v>
      </c>
      <c r="B79" s="88" t="s">
        <v>46</v>
      </c>
      <c r="C79" s="89" t="s">
        <v>130</v>
      </c>
      <c r="D79" s="90">
        <v>121000</v>
      </c>
      <c r="E79" s="91">
        <v>23500</v>
      </c>
      <c r="F79" s="92">
        <f aca="true" t="shared" si="1" ref="F79:F142">IF(OR(D79="-",E79=D79),"-",D79-IF(E79="-",0,E79))</f>
        <v>97500</v>
      </c>
    </row>
    <row r="80" spans="1:6" ht="33.75">
      <c r="A80" s="87" t="s">
        <v>60</v>
      </c>
      <c r="B80" s="88" t="s">
        <v>46</v>
      </c>
      <c r="C80" s="89" t="s">
        <v>131</v>
      </c>
      <c r="D80" s="90">
        <v>15600</v>
      </c>
      <c r="E80" s="91" t="s">
        <v>773</v>
      </c>
      <c r="F80" s="92">
        <f t="shared" si="1"/>
        <v>15600</v>
      </c>
    </row>
    <row r="81" spans="1:6" ht="33.75">
      <c r="A81" s="87" t="s">
        <v>66</v>
      </c>
      <c r="B81" s="88" t="s">
        <v>46</v>
      </c>
      <c r="C81" s="89" t="s">
        <v>132</v>
      </c>
      <c r="D81" s="90">
        <v>105400</v>
      </c>
      <c r="E81" s="91">
        <v>23500</v>
      </c>
      <c r="F81" s="92">
        <f t="shared" si="1"/>
        <v>81900</v>
      </c>
    </row>
    <row r="82" spans="1:6" ht="45">
      <c r="A82" s="87" t="s">
        <v>133</v>
      </c>
      <c r="B82" s="88" t="s">
        <v>46</v>
      </c>
      <c r="C82" s="89" t="s">
        <v>134</v>
      </c>
      <c r="D82" s="90">
        <v>79000</v>
      </c>
      <c r="E82" s="91" t="s">
        <v>773</v>
      </c>
      <c r="F82" s="92">
        <f t="shared" si="1"/>
        <v>79000</v>
      </c>
    </row>
    <row r="83" spans="1:6" ht="33.75">
      <c r="A83" s="87" t="s">
        <v>66</v>
      </c>
      <c r="B83" s="88" t="s">
        <v>46</v>
      </c>
      <c r="C83" s="89" t="s">
        <v>135</v>
      </c>
      <c r="D83" s="90">
        <v>69000</v>
      </c>
      <c r="E83" s="91" t="s">
        <v>773</v>
      </c>
      <c r="F83" s="92">
        <f t="shared" si="1"/>
        <v>69000</v>
      </c>
    </row>
    <row r="84" spans="1:6" ht="33.75">
      <c r="A84" s="87" t="s">
        <v>66</v>
      </c>
      <c r="B84" s="88" t="s">
        <v>46</v>
      </c>
      <c r="C84" s="89" t="s">
        <v>136</v>
      </c>
      <c r="D84" s="90">
        <v>10000</v>
      </c>
      <c r="E84" s="91" t="s">
        <v>773</v>
      </c>
      <c r="F84" s="92">
        <f t="shared" si="1"/>
        <v>10000</v>
      </c>
    </row>
    <row r="85" spans="1:6" ht="12.75">
      <c r="A85" s="87" t="s">
        <v>68</v>
      </c>
      <c r="B85" s="88" t="s">
        <v>46</v>
      </c>
      <c r="C85" s="89" t="s">
        <v>137</v>
      </c>
      <c r="D85" s="90">
        <v>3105342</v>
      </c>
      <c r="E85" s="91">
        <v>260016.5</v>
      </c>
      <c r="F85" s="92">
        <f t="shared" si="1"/>
        <v>2845325.5</v>
      </c>
    </row>
    <row r="86" spans="1:6" ht="33.75">
      <c r="A86" s="87" t="s">
        <v>58</v>
      </c>
      <c r="B86" s="88" t="s">
        <v>46</v>
      </c>
      <c r="C86" s="89" t="s">
        <v>138</v>
      </c>
      <c r="D86" s="90">
        <v>1930300</v>
      </c>
      <c r="E86" s="91">
        <v>172162.7</v>
      </c>
      <c r="F86" s="92">
        <f t="shared" si="1"/>
        <v>1758137.3</v>
      </c>
    </row>
    <row r="87" spans="1:6" ht="45">
      <c r="A87" s="87" t="s">
        <v>62</v>
      </c>
      <c r="B87" s="88" t="s">
        <v>46</v>
      </c>
      <c r="C87" s="89" t="s">
        <v>139</v>
      </c>
      <c r="D87" s="90">
        <v>578100</v>
      </c>
      <c r="E87" s="91">
        <v>39613</v>
      </c>
      <c r="F87" s="92">
        <f t="shared" si="1"/>
        <v>538487</v>
      </c>
    </row>
    <row r="88" spans="1:6" ht="33.75">
      <c r="A88" s="87" t="s">
        <v>58</v>
      </c>
      <c r="B88" s="88" t="s">
        <v>46</v>
      </c>
      <c r="C88" s="89" t="s">
        <v>140</v>
      </c>
      <c r="D88" s="90">
        <v>459409</v>
      </c>
      <c r="E88" s="91">
        <v>38904.8</v>
      </c>
      <c r="F88" s="92">
        <f t="shared" si="1"/>
        <v>420504.2</v>
      </c>
    </row>
    <row r="89" spans="1:6" ht="45">
      <c r="A89" s="87" t="s">
        <v>62</v>
      </c>
      <c r="B89" s="88" t="s">
        <v>46</v>
      </c>
      <c r="C89" s="89" t="s">
        <v>141</v>
      </c>
      <c r="D89" s="90">
        <v>137533</v>
      </c>
      <c r="E89" s="91">
        <v>9336</v>
      </c>
      <c r="F89" s="92">
        <f t="shared" si="1"/>
        <v>128197</v>
      </c>
    </row>
    <row r="90" spans="1:6" ht="12.75">
      <c r="A90" s="87" t="s">
        <v>68</v>
      </c>
      <c r="B90" s="88" t="s">
        <v>46</v>
      </c>
      <c r="C90" s="89" t="s">
        <v>142</v>
      </c>
      <c r="D90" s="90">
        <v>40009240</v>
      </c>
      <c r="E90" s="91">
        <v>2048153.2</v>
      </c>
      <c r="F90" s="92">
        <f t="shared" si="1"/>
        <v>37961086.8</v>
      </c>
    </row>
    <row r="91" spans="1:6" ht="22.5">
      <c r="A91" s="87" t="s">
        <v>143</v>
      </c>
      <c r="B91" s="88" t="s">
        <v>46</v>
      </c>
      <c r="C91" s="89" t="s">
        <v>144</v>
      </c>
      <c r="D91" s="90">
        <v>7307587</v>
      </c>
      <c r="E91" s="91">
        <v>723816.13</v>
      </c>
      <c r="F91" s="92">
        <f t="shared" si="1"/>
        <v>6583770.87</v>
      </c>
    </row>
    <row r="92" spans="1:6" ht="22.5">
      <c r="A92" s="87" t="s">
        <v>145</v>
      </c>
      <c r="B92" s="88" t="s">
        <v>46</v>
      </c>
      <c r="C92" s="89" t="s">
        <v>146</v>
      </c>
      <c r="D92" s="90">
        <v>181200</v>
      </c>
      <c r="E92" s="91">
        <v>9900</v>
      </c>
      <c r="F92" s="92">
        <f t="shared" si="1"/>
        <v>171300</v>
      </c>
    </row>
    <row r="93" spans="1:6" ht="33.75">
      <c r="A93" s="87" t="s">
        <v>147</v>
      </c>
      <c r="B93" s="88" t="s">
        <v>46</v>
      </c>
      <c r="C93" s="89" t="s">
        <v>148</v>
      </c>
      <c r="D93" s="90">
        <v>2206891</v>
      </c>
      <c r="E93" s="91">
        <v>204779.44</v>
      </c>
      <c r="F93" s="92">
        <f t="shared" si="1"/>
        <v>2002111.56</v>
      </c>
    </row>
    <row r="94" spans="1:6" ht="22.5">
      <c r="A94" s="87" t="s">
        <v>64</v>
      </c>
      <c r="B94" s="88" t="s">
        <v>46</v>
      </c>
      <c r="C94" s="89" t="s">
        <v>149</v>
      </c>
      <c r="D94" s="90">
        <v>4358058</v>
      </c>
      <c r="E94" s="91">
        <v>280994.24</v>
      </c>
      <c r="F94" s="92">
        <f t="shared" si="1"/>
        <v>4077063.76</v>
      </c>
    </row>
    <row r="95" spans="1:6" ht="33.75">
      <c r="A95" s="87" t="s">
        <v>150</v>
      </c>
      <c r="B95" s="88" t="s">
        <v>46</v>
      </c>
      <c r="C95" s="89" t="s">
        <v>151</v>
      </c>
      <c r="D95" s="90">
        <v>8349400</v>
      </c>
      <c r="E95" s="91" t="s">
        <v>773</v>
      </c>
      <c r="F95" s="92">
        <f t="shared" si="1"/>
        <v>8349400</v>
      </c>
    </row>
    <row r="96" spans="1:6" ht="33.75">
      <c r="A96" s="87" t="s">
        <v>66</v>
      </c>
      <c r="B96" s="88" t="s">
        <v>46</v>
      </c>
      <c r="C96" s="89" t="s">
        <v>152</v>
      </c>
      <c r="D96" s="90">
        <v>12957904</v>
      </c>
      <c r="E96" s="91">
        <v>770007.36</v>
      </c>
      <c r="F96" s="92">
        <f t="shared" si="1"/>
        <v>12187896.64</v>
      </c>
    </row>
    <row r="97" spans="1:6" ht="12.75">
      <c r="A97" s="87" t="s">
        <v>153</v>
      </c>
      <c r="B97" s="88" t="s">
        <v>46</v>
      </c>
      <c r="C97" s="89" t="s">
        <v>154</v>
      </c>
      <c r="D97" s="90">
        <v>32100</v>
      </c>
      <c r="E97" s="91">
        <v>5616.05</v>
      </c>
      <c r="F97" s="92">
        <f t="shared" si="1"/>
        <v>26483.95</v>
      </c>
    </row>
    <row r="98" spans="1:6" ht="12.75">
      <c r="A98" s="87" t="s">
        <v>79</v>
      </c>
      <c r="B98" s="88" t="s">
        <v>46</v>
      </c>
      <c r="C98" s="89" t="s">
        <v>155</v>
      </c>
      <c r="D98" s="90">
        <v>2000</v>
      </c>
      <c r="E98" s="91" t="s">
        <v>773</v>
      </c>
      <c r="F98" s="92">
        <f t="shared" si="1"/>
        <v>2000</v>
      </c>
    </row>
    <row r="99" spans="1:6" ht="22.5">
      <c r="A99" s="87" t="s">
        <v>156</v>
      </c>
      <c r="B99" s="88" t="s">
        <v>46</v>
      </c>
      <c r="C99" s="89" t="s">
        <v>157</v>
      </c>
      <c r="D99" s="90">
        <v>100000</v>
      </c>
      <c r="E99" s="91" t="s">
        <v>773</v>
      </c>
      <c r="F99" s="92">
        <f t="shared" si="1"/>
        <v>100000</v>
      </c>
    </row>
    <row r="100" spans="1:6" ht="12.75">
      <c r="A100" s="87" t="s">
        <v>79</v>
      </c>
      <c r="B100" s="88" t="s">
        <v>46</v>
      </c>
      <c r="C100" s="89" t="s">
        <v>158</v>
      </c>
      <c r="D100" s="90">
        <v>280000</v>
      </c>
      <c r="E100" s="91" t="s">
        <v>773</v>
      </c>
      <c r="F100" s="92">
        <f t="shared" si="1"/>
        <v>280000</v>
      </c>
    </row>
    <row r="101" spans="1:6" ht="33.75">
      <c r="A101" s="87" t="s">
        <v>66</v>
      </c>
      <c r="B101" s="88" t="s">
        <v>46</v>
      </c>
      <c r="C101" s="89" t="s">
        <v>159</v>
      </c>
      <c r="D101" s="90">
        <v>75000</v>
      </c>
      <c r="E101" s="91" t="s">
        <v>773</v>
      </c>
      <c r="F101" s="92">
        <f t="shared" si="1"/>
        <v>75000</v>
      </c>
    </row>
    <row r="102" spans="1:6" ht="33.75">
      <c r="A102" s="87" t="s">
        <v>66</v>
      </c>
      <c r="B102" s="88" t="s">
        <v>46</v>
      </c>
      <c r="C102" s="89" t="s">
        <v>160</v>
      </c>
      <c r="D102" s="90">
        <v>1059100</v>
      </c>
      <c r="E102" s="91">
        <v>53039.98</v>
      </c>
      <c r="F102" s="92">
        <f t="shared" si="1"/>
        <v>1006060.02</v>
      </c>
    </row>
    <row r="103" spans="1:6" ht="12.75">
      <c r="A103" s="87" t="s">
        <v>153</v>
      </c>
      <c r="B103" s="88" t="s">
        <v>46</v>
      </c>
      <c r="C103" s="89" t="s">
        <v>161</v>
      </c>
      <c r="D103" s="90">
        <v>100000</v>
      </c>
      <c r="E103" s="91" t="s">
        <v>773</v>
      </c>
      <c r="F103" s="92">
        <f t="shared" si="1"/>
        <v>100000</v>
      </c>
    </row>
    <row r="104" spans="1:6" ht="33.75">
      <c r="A104" s="87" t="s">
        <v>150</v>
      </c>
      <c r="B104" s="88" t="s">
        <v>46</v>
      </c>
      <c r="C104" s="89" t="s">
        <v>162</v>
      </c>
      <c r="D104" s="90">
        <v>3000000</v>
      </c>
      <c r="E104" s="91" t="s">
        <v>773</v>
      </c>
      <c r="F104" s="92">
        <f t="shared" si="1"/>
        <v>3000000</v>
      </c>
    </row>
    <row r="105" spans="1:6" ht="22.5">
      <c r="A105" s="87" t="s">
        <v>163</v>
      </c>
      <c r="B105" s="88" t="s">
        <v>46</v>
      </c>
      <c r="C105" s="89" t="s">
        <v>164</v>
      </c>
      <c r="D105" s="90">
        <v>2654926.18</v>
      </c>
      <c r="E105" s="91">
        <v>255027.87</v>
      </c>
      <c r="F105" s="92">
        <f t="shared" si="1"/>
        <v>2399898.31</v>
      </c>
    </row>
    <row r="106" spans="1:6" ht="33.75">
      <c r="A106" s="87" t="s">
        <v>165</v>
      </c>
      <c r="B106" s="88" t="s">
        <v>46</v>
      </c>
      <c r="C106" s="89" t="s">
        <v>166</v>
      </c>
      <c r="D106" s="90">
        <v>1539926.18</v>
      </c>
      <c r="E106" s="91">
        <v>255027.87</v>
      </c>
      <c r="F106" s="92">
        <f t="shared" si="1"/>
        <v>1284898.31</v>
      </c>
    </row>
    <row r="107" spans="1:6" ht="45">
      <c r="A107" s="87" t="s">
        <v>167</v>
      </c>
      <c r="B107" s="88" t="s">
        <v>46</v>
      </c>
      <c r="C107" s="89" t="s">
        <v>168</v>
      </c>
      <c r="D107" s="90">
        <v>581400</v>
      </c>
      <c r="E107" s="91">
        <v>66501.69</v>
      </c>
      <c r="F107" s="92">
        <f t="shared" si="1"/>
        <v>514898.31</v>
      </c>
    </row>
    <row r="108" spans="1:6" ht="33.75">
      <c r="A108" s="87" t="s">
        <v>66</v>
      </c>
      <c r="B108" s="88" t="s">
        <v>46</v>
      </c>
      <c r="C108" s="89" t="s">
        <v>169</v>
      </c>
      <c r="D108" s="90">
        <v>210000</v>
      </c>
      <c r="E108" s="91">
        <v>66501.69</v>
      </c>
      <c r="F108" s="92">
        <f t="shared" si="1"/>
        <v>143498.31</v>
      </c>
    </row>
    <row r="109" spans="1:6" ht="33.75">
      <c r="A109" s="87" t="s">
        <v>66</v>
      </c>
      <c r="B109" s="88" t="s">
        <v>46</v>
      </c>
      <c r="C109" s="89" t="s">
        <v>170</v>
      </c>
      <c r="D109" s="90">
        <v>211400</v>
      </c>
      <c r="E109" s="91" t="s">
        <v>773</v>
      </c>
      <c r="F109" s="92">
        <f t="shared" si="1"/>
        <v>211400</v>
      </c>
    </row>
    <row r="110" spans="1:6" ht="33.75">
      <c r="A110" s="87" t="s">
        <v>66</v>
      </c>
      <c r="B110" s="88" t="s">
        <v>46</v>
      </c>
      <c r="C110" s="89" t="s">
        <v>171</v>
      </c>
      <c r="D110" s="90">
        <v>160000</v>
      </c>
      <c r="E110" s="91" t="s">
        <v>773</v>
      </c>
      <c r="F110" s="92">
        <f t="shared" si="1"/>
        <v>160000</v>
      </c>
    </row>
    <row r="111" spans="1:6" ht="45">
      <c r="A111" s="87" t="s">
        <v>172</v>
      </c>
      <c r="B111" s="88" t="s">
        <v>46</v>
      </c>
      <c r="C111" s="89" t="s">
        <v>173</v>
      </c>
      <c r="D111" s="90">
        <v>540000</v>
      </c>
      <c r="E111" s="91" t="s">
        <v>773</v>
      </c>
      <c r="F111" s="92">
        <f t="shared" si="1"/>
        <v>540000</v>
      </c>
    </row>
    <row r="112" spans="1:6" ht="33.75">
      <c r="A112" s="87" t="s">
        <v>66</v>
      </c>
      <c r="B112" s="88" t="s">
        <v>46</v>
      </c>
      <c r="C112" s="89" t="s">
        <v>174</v>
      </c>
      <c r="D112" s="90">
        <v>310000</v>
      </c>
      <c r="E112" s="91" t="s">
        <v>773</v>
      </c>
      <c r="F112" s="92">
        <f t="shared" si="1"/>
        <v>310000</v>
      </c>
    </row>
    <row r="113" spans="1:6" ht="33.75">
      <c r="A113" s="87" t="s">
        <v>66</v>
      </c>
      <c r="B113" s="88" t="s">
        <v>46</v>
      </c>
      <c r="C113" s="89" t="s">
        <v>175</v>
      </c>
      <c r="D113" s="90">
        <v>40000</v>
      </c>
      <c r="E113" s="91" t="s">
        <v>773</v>
      </c>
      <c r="F113" s="92">
        <f t="shared" si="1"/>
        <v>40000</v>
      </c>
    </row>
    <row r="114" spans="1:6" ht="33.75">
      <c r="A114" s="87" t="s">
        <v>66</v>
      </c>
      <c r="B114" s="88" t="s">
        <v>46</v>
      </c>
      <c r="C114" s="89" t="s">
        <v>176</v>
      </c>
      <c r="D114" s="90">
        <v>190000</v>
      </c>
      <c r="E114" s="91" t="s">
        <v>773</v>
      </c>
      <c r="F114" s="92">
        <f t="shared" si="1"/>
        <v>190000</v>
      </c>
    </row>
    <row r="115" spans="1:6" ht="45">
      <c r="A115" s="87" t="s">
        <v>177</v>
      </c>
      <c r="B115" s="88" t="s">
        <v>46</v>
      </c>
      <c r="C115" s="89" t="s">
        <v>178</v>
      </c>
      <c r="D115" s="90">
        <v>230000</v>
      </c>
      <c r="E115" s="91" t="s">
        <v>773</v>
      </c>
      <c r="F115" s="92">
        <f t="shared" si="1"/>
        <v>230000</v>
      </c>
    </row>
    <row r="116" spans="1:6" ht="33.75">
      <c r="A116" s="87" t="s">
        <v>66</v>
      </c>
      <c r="B116" s="88" t="s">
        <v>46</v>
      </c>
      <c r="C116" s="89" t="s">
        <v>179</v>
      </c>
      <c r="D116" s="90">
        <v>20000</v>
      </c>
      <c r="E116" s="91" t="s">
        <v>773</v>
      </c>
      <c r="F116" s="92">
        <f t="shared" si="1"/>
        <v>20000</v>
      </c>
    </row>
    <row r="117" spans="1:6" ht="33.75">
      <c r="A117" s="87" t="s">
        <v>66</v>
      </c>
      <c r="B117" s="88" t="s">
        <v>46</v>
      </c>
      <c r="C117" s="89" t="s">
        <v>180</v>
      </c>
      <c r="D117" s="90">
        <v>160000</v>
      </c>
      <c r="E117" s="91" t="s">
        <v>773</v>
      </c>
      <c r="F117" s="92">
        <f t="shared" si="1"/>
        <v>160000</v>
      </c>
    </row>
    <row r="118" spans="1:6" ht="33.75">
      <c r="A118" s="87" t="s">
        <v>66</v>
      </c>
      <c r="B118" s="88" t="s">
        <v>46</v>
      </c>
      <c r="C118" s="89" t="s">
        <v>181</v>
      </c>
      <c r="D118" s="90">
        <v>50000</v>
      </c>
      <c r="E118" s="91" t="s">
        <v>773</v>
      </c>
      <c r="F118" s="92">
        <f t="shared" si="1"/>
        <v>50000</v>
      </c>
    </row>
    <row r="119" spans="1:6" ht="33.75">
      <c r="A119" s="87" t="s">
        <v>182</v>
      </c>
      <c r="B119" s="88" t="s">
        <v>46</v>
      </c>
      <c r="C119" s="89" t="s">
        <v>183</v>
      </c>
      <c r="D119" s="90">
        <v>188526.18</v>
      </c>
      <c r="E119" s="91">
        <v>188526.18</v>
      </c>
      <c r="F119" s="92" t="str">
        <f t="shared" si="1"/>
        <v>-</v>
      </c>
    </row>
    <row r="120" spans="1:6" ht="33.75">
      <c r="A120" s="87" t="s">
        <v>66</v>
      </c>
      <c r="B120" s="88" t="s">
        <v>46</v>
      </c>
      <c r="C120" s="89" t="s">
        <v>184</v>
      </c>
      <c r="D120" s="90">
        <v>188526.18</v>
      </c>
      <c r="E120" s="91">
        <v>188526.18</v>
      </c>
      <c r="F120" s="92" t="str">
        <f t="shared" si="1"/>
        <v>-</v>
      </c>
    </row>
    <row r="121" spans="1:6" ht="22.5">
      <c r="A121" s="87" t="s">
        <v>185</v>
      </c>
      <c r="B121" s="88" t="s">
        <v>46</v>
      </c>
      <c r="C121" s="89" t="s">
        <v>186</v>
      </c>
      <c r="D121" s="90">
        <v>1115000</v>
      </c>
      <c r="E121" s="91" t="s">
        <v>773</v>
      </c>
      <c r="F121" s="92">
        <f t="shared" si="1"/>
        <v>1115000</v>
      </c>
    </row>
    <row r="122" spans="1:6" ht="33.75">
      <c r="A122" s="87" t="s">
        <v>187</v>
      </c>
      <c r="B122" s="88" t="s">
        <v>46</v>
      </c>
      <c r="C122" s="89" t="s">
        <v>188</v>
      </c>
      <c r="D122" s="90">
        <v>800000</v>
      </c>
      <c r="E122" s="91" t="s">
        <v>773</v>
      </c>
      <c r="F122" s="92">
        <f t="shared" si="1"/>
        <v>800000</v>
      </c>
    </row>
    <row r="123" spans="1:6" ht="12.75">
      <c r="A123" s="87" t="s">
        <v>189</v>
      </c>
      <c r="B123" s="88" t="s">
        <v>46</v>
      </c>
      <c r="C123" s="89" t="s">
        <v>190</v>
      </c>
      <c r="D123" s="90">
        <v>800000</v>
      </c>
      <c r="E123" s="91" t="s">
        <v>773</v>
      </c>
      <c r="F123" s="92">
        <f t="shared" si="1"/>
        <v>800000</v>
      </c>
    </row>
    <row r="124" spans="1:6" ht="45">
      <c r="A124" s="87" t="s">
        <v>191</v>
      </c>
      <c r="B124" s="88" t="s">
        <v>46</v>
      </c>
      <c r="C124" s="89" t="s">
        <v>192</v>
      </c>
      <c r="D124" s="90">
        <v>310000</v>
      </c>
      <c r="E124" s="91" t="s">
        <v>773</v>
      </c>
      <c r="F124" s="92">
        <f t="shared" si="1"/>
        <v>310000</v>
      </c>
    </row>
    <row r="125" spans="1:6" ht="22.5">
      <c r="A125" s="87" t="s">
        <v>64</v>
      </c>
      <c r="B125" s="88" t="s">
        <v>46</v>
      </c>
      <c r="C125" s="89" t="s">
        <v>193</v>
      </c>
      <c r="D125" s="90">
        <v>310000</v>
      </c>
      <c r="E125" s="91" t="s">
        <v>773</v>
      </c>
      <c r="F125" s="92">
        <f t="shared" si="1"/>
        <v>310000</v>
      </c>
    </row>
    <row r="126" spans="1:6" ht="56.25">
      <c r="A126" s="87" t="s">
        <v>194</v>
      </c>
      <c r="B126" s="88" t="s">
        <v>46</v>
      </c>
      <c r="C126" s="89" t="s">
        <v>195</v>
      </c>
      <c r="D126" s="90">
        <v>5000</v>
      </c>
      <c r="E126" s="91" t="s">
        <v>773</v>
      </c>
      <c r="F126" s="92">
        <f t="shared" si="1"/>
        <v>5000</v>
      </c>
    </row>
    <row r="127" spans="1:6" ht="33.75">
      <c r="A127" s="87" t="s">
        <v>66</v>
      </c>
      <c r="B127" s="88" t="s">
        <v>46</v>
      </c>
      <c r="C127" s="89" t="s">
        <v>196</v>
      </c>
      <c r="D127" s="90">
        <v>5000</v>
      </c>
      <c r="E127" s="91" t="s">
        <v>773</v>
      </c>
      <c r="F127" s="92">
        <f t="shared" si="1"/>
        <v>5000</v>
      </c>
    </row>
    <row r="128" spans="1:6" ht="12.75">
      <c r="A128" s="87" t="s">
        <v>197</v>
      </c>
      <c r="B128" s="88" t="s">
        <v>46</v>
      </c>
      <c r="C128" s="89" t="s">
        <v>198</v>
      </c>
      <c r="D128" s="90">
        <v>45159100</v>
      </c>
      <c r="E128" s="91">
        <v>2237458.37</v>
      </c>
      <c r="F128" s="92">
        <f t="shared" si="1"/>
        <v>42921641.63</v>
      </c>
    </row>
    <row r="129" spans="1:6" ht="12.75">
      <c r="A129" s="87" t="s">
        <v>199</v>
      </c>
      <c r="B129" s="88" t="s">
        <v>46</v>
      </c>
      <c r="C129" s="89" t="s">
        <v>200</v>
      </c>
      <c r="D129" s="90">
        <v>1285800</v>
      </c>
      <c r="E129" s="91" t="s">
        <v>773</v>
      </c>
      <c r="F129" s="92">
        <f t="shared" si="1"/>
        <v>1285800</v>
      </c>
    </row>
    <row r="130" spans="1:6" ht="67.5">
      <c r="A130" s="87" t="s">
        <v>201</v>
      </c>
      <c r="B130" s="88" t="s">
        <v>46</v>
      </c>
      <c r="C130" s="89" t="s">
        <v>202</v>
      </c>
      <c r="D130" s="90">
        <v>621000</v>
      </c>
      <c r="E130" s="91" t="s">
        <v>773</v>
      </c>
      <c r="F130" s="92">
        <f t="shared" si="1"/>
        <v>621000</v>
      </c>
    </row>
    <row r="131" spans="1:6" ht="33.75">
      <c r="A131" s="87" t="s">
        <v>203</v>
      </c>
      <c r="B131" s="88" t="s">
        <v>46</v>
      </c>
      <c r="C131" s="89" t="s">
        <v>204</v>
      </c>
      <c r="D131" s="90">
        <v>71000</v>
      </c>
      <c r="E131" s="91" t="s">
        <v>773</v>
      </c>
      <c r="F131" s="92">
        <f t="shared" si="1"/>
        <v>71000</v>
      </c>
    </row>
    <row r="132" spans="1:6" ht="33.75">
      <c r="A132" s="87" t="s">
        <v>205</v>
      </c>
      <c r="B132" s="88" t="s">
        <v>46</v>
      </c>
      <c r="C132" s="89" t="s">
        <v>206</v>
      </c>
      <c r="D132" s="90">
        <v>370000</v>
      </c>
      <c r="E132" s="91" t="s">
        <v>773</v>
      </c>
      <c r="F132" s="92">
        <f t="shared" si="1"/>
        <v>370000</v>
      </c>
    </row>
    <row r="133" spans="1:6" ht="33.75">
      <c r="A133" s="87" t="s">
        <v>203</v>
      </c>
      <c r="B133" s="88" t="s">
        <v>46</v>
      </c>
      <c r="C133" s="89" t="s">
        <v>207</v>
      </c>
      <c r="D133" s="90">
        <v>180000</v>
      </c>
      <c r="E133" s="91" t="s">
        <v>773</v>
      </c>
      <c r="F133" s="92">
        <f t="shared" si="1"/>
        <v>180000</v>
      </c>
    </row>
    <row r="134" spans="1:6" ht="33.75">
      <c r="A134" s="87" t="s">
        <v>208</v>
      </c>
      <c r="B134" s="88" t="s">
        <v>46</v>
      </c>
      <c r="C134" s="89" t="s">
        <v>209</v>
      </c>
      <c r="D134" s="90">
        <v>227000</v>
      </c>
      <c r="E134" s="91" t="s">
        <v>773</v>
      </c>
      <c r="F134" s="92">
        <f t="shared" si="1"/>
        <v>227000</v>
      </c>
    </row>
    <row r="135" spans="1:6" ht="33.75">
      <c r="A135" s="87" t="s">
        <v>60</v>
      </c>
      <c r="B135" s="88" t="s">
        <v>46</v>
      </c>
      <c r="C135" s="89" t="s">
        <v>210</v>
      </c>
      <c r="D135" s="90">
        <v>10000</v>
      </c>
      <c r="E135" s="91" t="s">
        <v>773</v>
      </c>
      <c r="F135" s="92">
        <f t="shared" si="1"/>
        <v>10000</v>
      </c>
    </row>
    <row r="136" spans="1:6" ht="33.75">
      <c r="A136" s="87" t="s">
        <v>66</v>
      </c>
      <c r="B136" s="88" t="s">
        <v>46</v>
      </c>
      <c r="C136" s="89" t="s">
        <v>211</v>
      </c>
      <c r="D136" s="90">
        <v>217000</v>
      </c>
      <c r="E136" s="91" t="s">
        <v>773</v>
      </c>
      <c r="F136" s="92">
        <f t="shared" si="1"/>
        <v>217000</v>
      </c>
    </row>
    <row r="137" spans="1:6" ht="22.5">
      <c r="A137" s="87" t="s">
        <v>212</v>
      </c>
      <c r="B137" s="88" t="s">
        <v>46</v>
      </c>
      <c r="C137" s="89" t="s">
        <v>213</v>
      </c>
      <c r="D137" s="90">
        <v>437800</v>
      </c>
      <c r="E137" s="91" t="s">
        <v>773</v>
      </c>
      <c r="F137" s="92">
        <f t="shared" si="1"/>
        <v>437800</v>
      </c>
    </row>
    <row r="138" spans="1:6" ht="33.75">
      <c r="A138" s="87" t="s">
        <v>66</v>
      </c>
      <c r="B138" s="88" t="s">
        <v>46</v>
      </c>
      <c r="C138" s="89" t="s">
        <v>214</v>
      </c>
      <c r="D138" s="90">
        <v>437800</v>
      </c>
      <c r="E138" s="91" t="s">
        <v>773</v>
      </c>
      <c r="F138" s="92">
        <f t="shared" si="1"/>
        <v>437800</v>
      </c>
    </row>
    <row r="139" spans="1:6" ht="12.75">
      <c r="A139" s="87" t="s">
        <v>215</v>
      </c>
      <c r="B139" s="88" t="s">
        <v>46</v>
      </c>
      <c r="C139" s="89" t="s">
        <v>216</v>
      </c>
      <c r="D139" s="90">
        <v>13386600</v>
      </c>
      <c r="E139" s="91">
        <v>1574000</v>
      </c>
      <c r="F139" s="92">
        <f t="shared" si="1"/>
        <v>11812600</v>
      </c>
    </row>
    <row r="140" spans="1:6" ht="22.5">
      <c r="A140" s="87" t="s">
        <v>217</v>
      </c>
      <c r="B140" s="88" t="s">
        <v>46</v>
      </c>
      <c r="C140" s="89" t="s">
        <v>218</v>
      </c>
      <c r="D140" s="90">
        <v>2250000</v>
      </c>
      <c r="E140" s="91" t="s">
        <v>773</v>
      </c>
      <c r="F140" s="92">
        <f t="shared" si="1"/>
        <v>2250000</v>
      </c>
    </row>
    <row r="141" spans="1:6" ht="33.75">
      <c r="A141" s="87" t="s">
        <v>66</v>
      </c>
      <c r="B141" s="88" t="s">
        <v>46</v>
      </c>
      <c r="C141" s="89" t="s">
        <v>219</v>
      </c>
      <c r="D141" s="90">
        <v>2250000</v>
      </c>
      <c r="E141" s="91" t="s">
        <v>773</v>
      </c>
      <c r="F141" s="92">
        <f t="shared" si="1"/>
        <v>2250000</v>
      </c>
    </row>
    <row r="142" spans="1:6" ht="33.75">
      <c r="A142" s="87" t="s">
        <v>220</v>
      </c>
      <c r="B142" s="88" t="s">
        <v>46</v>
      </c>
      <c r="C142" s="89" t="s">
        <v>221</v>
      </c>
      <c r="D142" s="90">
        <v>11136600</v>
      </c>
      <c r="E142" s="91">
        <v>1574000</v>
      </c>
      <c r="F142" s="92">
        <f t="shared" si="1"/>
        <v>9562600</v>
      </c>
    </row>
    <row r="143" spans="1:6" ht="33.75">
      <c r="A143" s="87" t="s">
        <v>203</v>
      </c>
      <c r="B143" s="88" t="s">
        <v>46</v>
      </c>
      <c r="C143" s="89" t="s">
        <v>222</v>
      </c>
      <c r="D143" s="90">
        <v>11136600</v>
      </c>
      <c r="E143" s="91">
        <v>1574000</v>
      </c>
      <c r="F143" s="92">
        <f aca="true" t="shared" si="2" ref="F143:F206">IF(OR(D143="-",E143=D143),"-",D143-IF(E143="-",0,E143))</f>
        <v>9562600</v>
      </c>
    </row>
    <row r="144" spans="1:6" ht="12.75">
      <c r="A144" s="87" t="s">
        <v>223</v>
      </c>
      <c r="B144" s="88" t="s">
        <v>46</v>
      </c>
      <c r="C144" s="89" t="s">
        <v>224</v>
      </c>
      <c r="D144" s="90">
        <v>25816700</v>
      </c>
      <c r="E144" s="91">
        <v>413458.37</v>
      </c>
      <c r="F144" s="92">
        <f t="shared" si="2"/>
        <v>25403241.63</v>
      </c>
    </row>
    <row r="145" spans="1:6" ht="33.75">
      <c r="A145" s="87" t="s">
        <v>225</v>
      </c>
      <c r="B145" s="88" t="s">
        <v>46</v>
      </c>
      <c r="C145" s="89" t="s">
        <v>226</v>
      </c>
      <c r="D145" s="90">
        <v>14901526.34</v>
      </c>
      <c r="E145" s="91" t="s">
        <v>773</v>
      </c>
      <c r="F145" s="92">
        <f t="shared" si="2"/>
        <v>14901526.34</v>
      </c>
    </row>
    <row r="146" spans="1:6" ht="33.75">
      <c r="A146" s="87" t="s">
        <v>66</v>
      </c>
      <c r="B146" s="88" t="s">
        <v>46</v>
      </c>
      <c r="C146" s="89" t="s">
        <v>227</v>
      </c>
      <c r="D146" s="90">
        <v>8493800</v>
      </c>
      <c r="E146" s="91" t="s">
        <v>773</v>
      </c>
      <c r="F146" s="92">
        <f t="shared" si="2"/>
        <v>8493800</v>
      </c>
    </row>
    <row r="147" spans="1:6" ht="33.75">
      <c r="A147" s="87" t="s">
        <v>66</v>
      </c>
      <c r="B147" s="88" t="s">
        <v>46</v>
      </c>
      <c r="C147" s="89" t="s">
        <v>228</v>
      </c>
      <c r="D147" s="90">
        <v>6407726.34</v>
      </c>
      <c r="E147" s="91" t="s">
        <v>773</v>
      </c>
      <c r="F147" s="92">
        <f t="shared" si="2"/>
        <v>6407726.34</v>
      </c>
    </row>
    <row r="148" spans="1:6" ht="45">
      <c r="A148" s="87" t="s">
        <v>229</v>
      </c>
      <c r="B148" s="88" t="s">
        <v>46</v>
      </c>
      <c r="C148" s="89" t="s">
        <v>230</v>
      </c>
      <c r="D148" s="90">
        <v>10915173.66</v>
      </c>
      <c r="E148" s="91">
        <v>413458.37</v>
      </c>
      <c r="F148" s="92">
        <f t="shared" si="2"/>
        <v>10501715.290000001</v>
      </c>
    </row>
    <row r="149" spans="1:6" ht="33.75">
      <c r="A149" s="87" t="s">
        <v>66</v>
      </c>
      <c r="B149" s="88" t="s">
        <v>46</v>
      </c>
      <c r="C149" s="89" t="s">
        <v>231</v>
      </c>
      <c r="D149" s="90">
        <v>198873.66</v>
      </c>
      <c r="E149" s="91" t="s">
        <v>773</v>
      </c>
      <c r="F149" s="92">
        <f t="shared" si="2"/>
        <v>198873.66</v>
      </c>
    </row>
    <row r="150" spans="1:6" ht="12.75">
      <c r="A150" s="87" t="s">
        <v>12</v>
      </c>
      <c r="B150" s="88" t="s">
        <v>46</v>
      </c>
      <c r="C150" s="89" t="s">
        <v>232</v>
      </c>
      <c r="D150" s="90">
        <v>3858267.33</v>
      </c>
      <c r="E150" s="91">
        <v>413458.37</v>
      </c>
      <c r="F150" s="92">
        <f t="shared" si="2"/>
        <v>3444808.96</v>
      </c>
    </row>
    <row r="151" spans="1:6" ht="12.75">
      <c r="A151" s="87" t="s">
        <v>12</v>
      </c>
      <c r="B151" s="88" t="s">
        <v>46</v>
      </c>
      <c r="C151" s="89" t="s">
        <v>233</v>
      </c>
      <c r="D151" s="90">
        <v>6858032.67</v>
      </c>
      <c r="E151" s="91" t="s">
        <v>773</v>
      </c>
      <c r="F151" s="92">
        <f t="shared" si="2"/>
        <v>6858032.67</v>
      </c>
    </row>
    <row r="152" spans="1:6" ht="12.75">
      <c r="A152" s="87" t="s">
        <v>234</v>
      </c>
      <c r="B152" s="88" t="s">
        <v>46</v>
      </c>
      <c r="C152" s="89" t="s">
        <v>235</v>
      </c>
      <c r="D152" s="90">
        <v>4670000</v>
      </c>
      <c r="E152" s="91">
        <v>250000</v>
      </c>
      <c r="F152" s="92">
        <f t="shared" si="2"/>
        <v>4420000</v>
      </c>
    </row>
    <row r="153" spans="1:6" ht="33.75">
      <c r="A153" s="87" t="s">
        <v>236</v>
      </c>
      <c r="B153" s="88" t="s">
        <v>46</v>
      </c>
      <c r="C153" s="89" t="s">
        <v>237</v>
      </c>
      <c r="D153" s="90">
        <v>880000</v>
      </c>
      <c r="E153" s="91" t="s">
        <v>773</v>
      </c>
      <c r="F153" s="92">
        <f t="shared" si="2"/>
        <v>880000</v>
      </c>
    </row>
    <row r="154" spans="1:6" ht="33.75">
      <c r="A154" s="87" t="s">
        <v>203</v>
      </c>
      <c r="B154" s="88" t="s">
        <v>46</v>
      </c>
      <c r="C154" s="89" t="s">
        <v>238</v>
      </c>
      <c r="D154" s="90">
        <v>880000</v>
      </c>
      <c r="E154" s="91" t="s">
        <v>773</v>
      </c>
      <c r="F154" s="92">
        <f t="shared" si="2"/>
        <v>880000</v>
      </c>
    </row>
    <row r="155" spans="1:6" ht="33.75">
      <c r="A155" s="87" t="s">
        <v>239</v>
      </c>
      <c r="B155" s="88" t="s">
        <v>46</v>
      </c>
      <c r="C155" s="89" t="s">
        <v>240</v>
      </c>
      <c r="D155" s="90">
        <v>300000</v>
      </c>
      <c r="E155" s="91">
        <v>250000</v>
      </c>
      <c r="F155" s="92">
        <f t="shared" si="2"/>
        <v>50000</v>
      </c>
    </row>
    <row r="156" spans="1:6" ht="33.75">
      <c r="A156" s="87" t="s">
        <v>241</v>
      </c>
      <c r="B156" s="88" t="s">
        <v>46</v>
      </c>
      <c r="C156" s="89" t="s">
        <v>242</v>
      </c>
      <c r="D156" s="90">
        <v>250000</v>
      </c>
      <c r="E156" s="91">
        <v>250000</v>
      </c>
      <c r="F156" s="92" t="str">
        <f t="shared" si="2"/>
        <v>-</v>
      </c>
    </row>
    <row r="157" spans="1:6" ht="33.75">
      <c r="A157" s="87" t="s">
        <v>203</v>
      </c>
      <c r="B157" s="88" t="s">
        <v>46</v>
      </c>
      <c r="C157" s="89" t="s">
        <v>243</v>
      </c>
      <c r="D157" s="90">
        <v>50000</v>
      </c>
      <c r="E157" s="91" t="s">
        <v>773</v>
      </c>
      <c r="F157" s="92">
        <f t="shared" si="2"/>
        <v>50000</v>
      </c>
    </row>
    <row r="158" spans="1:6" ht="45">
      <c r="A158" s="87" t="s">
        <v>244</v>
      </c>
      <c r="B158" s="88" t="s">
        <v>46</v>
      </c>
      <c r="C158" s="89" t="s">
        <v>245</v>
      </c>
      <c r="D158" s="90">
        <v>3490000</v>
      </c>
      <c r="E158" s="91" t="s">
        <v>773</v>
      </c>
      <c r="F158" s="92">
        <f t="shared" si="2"/>
        <v>3490000</v>
      </c>
    </row>
    <row r="159" spans="1:6" ht="33.75">
      <c r="A159" s="87" t="s">
        <v>66</v>
      </c>
      <c r="B159" s="88" t="s">
        <v>46</v>
      </c>
      <c r="C159" s="89" t="s">
        <v>246</v>
      </c>
      <c r="D159" s="90">
        <v>3490000</v>
      </c>
      <c r="E159" s="91" t="s">
        <v>773</v>
      </c>
      <c r="F159" s="92">
        <f t="shared" si="2"/>
        <v>3490000</v>
      </c>
    </row>
    <row r="160" spans="1:6" ht="12.75">
      <c r="A160" s="87" t="s">
        <v>247</v>
      </c>
      <c r="B160" s="88" t="s">
        <v>46</v>
      </c>
      <c r="C160" s="89" t="s">
        <v>248</v>
      </c>
      <c r="D160" s="90">
        <v>12049185</v>
      </c>
      <c r="E160" s="91" t="s">
        <v>773</v>
      </c>
      <c r="F160" s="92">
        <f t="shared" si="2"/>
        <v>12049185</v>
      </c>
    </row>
    <row r="161" spans="1:6" ht="12.75">
      <c r="A161" s="87" t="s">
        <v>249</v>
      </c>
      <c r="B161" s="88" t="s">
        <v>46</v>
      </c>
      <c r="C161" s="89" t="s">
        <v>250</v>
      </c>
      <c r="D161" s="90">
        <v>11152000</v>
      </c>
      <c r="E161" s="91" t="s">
        <v>773</v>
      </c>
      <c r="F161" s="92">
        <f t="shared" si="2"/>
        <v>11152000</v>
      </c>
    </row>
    <row r="162" spans="1:6" ht="56.25">
      <c r="A162" s="87" t="s">
        <v>251</v>
      </c>
      <c r="B162" s="88" t="s">
        <v>46</v>
      </c>
      <c r="C162" s="89" t="s">
        <v>252</v>
      </c>
      <c r="D162" s="90">
        <v>11152000</v>
      </c>
      <c r="E162" s="91" t="s">
        <v>773</v>
      </c>
      <c r="F162" s="92">
        <f t="shared" si="2"/>
        <v>11152000</v>
      </c>
    </row>
    <row r="163" spans="1:6" ht="33.75">
      <c r="A163" s="87" t="s">
        <v>253</v>
      </c>
      <c r="B163" s="88" t="s">
        <v>46</v>
      </c>
      <c r="C163" s="89" t="s">
        <v>254</v>
      </c>
      <c r="D163" s="90">
        <v>7852000</v>
      </c>
      <c r="E163" s="91" t="s">
        <v>773</v>
      </c>
      <c r="F163" s="92">
        <f t="shared" si="2"/>
        <v>7852000</v>
      </c>
    </row>
    <row r="164" spans="1:6" ht="33.75">
      <c r="A164" s="87" t="s">
        <v>253</v>
      </c>
      <c r="B164" s="88" t="s">
        <v>46</v>
      </c>
      <c r="C164" s="89" t="s">
        <v>255</v>
      </c>
      <c r="D164" s="90">
        <v>3300000</v>
      </c>
      <c r="E164" s="91" t="s">
        <v>773</v>
      </c>
      <c r="F164" s="92">
        <f t="shared" si="2"/>
        <v>3300000</v>
      </c>
    </row>
    <row r="165" spans="1:6" ht="12.75">
      <c r="A165" s="87" t="s">
        <v>256</v>
      </c>
      <c r="B165" s="88" t="s">
        <v>46</v>
      </c>
      <c r="C165" s="89" t="s">
        <v>257</v>
      </c>
      <c r="D165" s="90">
        <v>76740</v>
      </c>
      <c r="E165" s="91" t="s">
        <v>773</v>
      </c>
      <c r="F165" s="92">
        <f t="shared" si="2"/>
        <v>76740</v>
      </c>
    </row>
    <row r="166" spans="1:6" ht="12.75">
      <c r="A166" s="87" t="s">
        <v>68</v>
      </c>
      <c r="B166" s="88" t="s">
        <v>46</v>
      </c>
      <c r="C166" s="89" t="s">
        <v>258</v>
      </c>
      <c r="D166" s="90">
        <v>76740</v>
      </c>
      <c r="E166" s="91" t="s">
        <v>773</v>
      </c>
      <c r="F166" s="92">
        <f t="shared" si="2"/>
        <v>76740</v>
      </c>
    </row>
    <row r="167" spans="1:6" ht="33.75">
      <c r="A167" s="87" t="s">
        <v>203</v>
      </c>
      <c r="B167" s="88" t="s">
        <v>46</v>
      </c>
      <c r="C167" s="89" t="s">
        <v>259</v>
      </c>
      <c r="D167" s="90">
        <v>76740</v>
      </c>
      <c r="E167" s="91" t="s">
        <v>773</v>
      </c>
      <c r="F167" s="92">
        <f t="shared" si="2"/>
        <v>76740</v>
      </c>
    </row>
    <row r="168" spans="1:6" ht="22.5">
      <c r="A168" s="87" t="s">
        <v>260</v>
      </c>
      <c r="B168" s="88" t="s">
        <v>46</v>
      </c>
      <c r="C168" s="89" t="s">
        <v>261</v>
      </c>
      <c r="D168" s="90">
        <v>820445</v>
      </c>
      <c r="E168" s="91" t="s">
        <v>773</v>
      </c>
      <c r="F168" s="92">
        <f t="shared" si="2"/>
        <v>820445</v>
      </c>
    </row>
    <row r="169" spans="1:6" ht="12.75">
      <c r="A169" s="87" t="s">
        <v>68</v>
      </c>
      <c r="B169" s="88" t="s">
        <v>46</v>
      </c>
      <c r="C169" s="89" t="s">
        <v>262</v>
      </c>
      <c r="D169" s="90">
        <v>820445</v>
      </c>
      <c r="E169" s="91" t="s">
        <v>773</v>
      </c>
      <c r="F169" s="92">
        <f t="shared" si="2"/>
        <v>820445</v>
      </c>
    </row>
    <row r="170" spans="1:6" ht="33.75">
      <c r="A170" s="87" t="s">
        <v>66</v>
      </c>
      <c r="B170" s="88" t="s">
        <v>46</v>
      </c>
      <c r="C170" s="89" t="s">
        <v>263</v>
      </c>
      <c r="D170" s="90">
        <v>820445</v>
      </c>
      <c r="E170" s="91" t="s">
        <v>773</v>
      </c>
      <c r="F170" s="92">
        <f t="shared" si="2"/>
        <v>820445</v>
      </c>
    </row>
    <row r="171" spans="1:6" ht="12.75">
      <c r="A171" s="87" t="s">
        <v>264</v>
      </c>
      <c r="B171" s="88" t="s">
        <v>46</v>
      </c>
      <c r="C171" s="89" t="s">
        <v>265</v>
      </c>
      <c r="D171" s="90">
        <v>36970492.36</v>
      </c>
      <c r="E171" s="91" t="s">
        <v>773</v>
      </c>
      <c r="F171" s="92">
        <f t="shared" si="2"/>
        <v>36970492.36</v>
      </c>
    </row>
    <row r="172" spans="1:6" ht="12.75">
      <c r="A172" s="87" t="s">
        <v>266</v>
      </c>
      <c r="B172" s="88" t="s">
        <v>46</v>
      </c>
      <c r="C172" s="89" t="s">
        <v>267</v>
      </c>
      <c r="D172" s="90">
        <v>36627292.36</v>
      </c>
      <c r="E172" s="91" t="s">
        <v>773</v>
      </c>
      <c r="F172" s="92">
        <f t="shared" si="2"/>
        <v>36627292.36</v>
      </c>
    </row>
    <row r="173" spans="1:6" ht="22.5">
      <c r="A173" s="87" t="s">
        <v>268</v>
      </c>
      <c r="B173" s="88" t="s">
        <v>46</v>
      </c>
      <c r="C173" s="89" t="s">
        <v>269</v>
      </c>
      <c r="D173" s="90">
        <v>36627292.36</v>
      </c>
      <c r="E173" s="91" t="s">
        <v>773</v>
      </c>
      <c r="F173" s="92">
        <f t="shared" si="2"/>
        <v>36627292.36</v>
      </c>
    </row>
    <row r="174" spans="1:6" ht="33.75">
      <c r="A174" s="87" t="s">
        <v>253</v>
      </c>
      <c r="B174" s="88" t="s">
        <v>46</v>
      </c>
      <c r="C174" s="89" t="s">
        <v>270</v>
      </c>
      <c r="D174" s="90">
        <v>1310118.67</v>
      </c>
      <c r="E174" s="91" t="s">
        <v>773</v>
      </c>
      <c r="F174" s="92">
        <f t="shared" si="2"/>
        <v>1310118.67</v>
      </c>
    </row>
    <row r="175" spans="1:6" ht="33.75">
      <c r="A175" s="87" t="s">
        <v>66</v>
      </c>
      <c r="B175" s="88" t="s">
        <v>46</v>
      </c>
      <c r="C175" s="89" t="s">
        <v>271</v>
      </c>
      <c r="D175" s="90">
        <v>4500000</v>
      </c>
      <c r="E175" s="91" t="s">
        <v>773</v>
      </c>
      <c r="F175" s="92">
        <f t="shared" si="2"/>
        <v>4500000</v>
      </c>
    </row>
    <row r="176" spans="1:6" ht="33.75">
      <c r="A176" s="87" t="s">
        <v>150</v>
      </c>
      <c r="B176" s="88" t="s">
        <v>46</v>
      </c>
      <c r="C176" s="89" t="s">
        <v>272</v>
      </c>
      <c r="D176" s="90">
        <v>30214000</v>
      </c>
      <c r="E176" s="91" t="s">
        <v>773</v>
      </c>
      <c r="F176" s="92">
        <f t="shared" si="2"/>
        <v>30214000</v>
      </c>
    </row>
    <row r="177" spans="1:6" ht="33.75">
      <c r="A177" s="87" t="s">
        <v>150</v>
      </c>
      <c r="B177" s="88" t="s">
        <v>46</v>
      </c>
      <c r="C177" s="89" t="s">
        <v>273</v>
      </c>
      <c r="D177" s="90">
        <v>603173.69</v>
      </c>
      <c r="E177" s="91" t="s">
        <v>773</v>
      </c>
      <c r="F177" s="92">
        <f t="shared" si="2"/>
        <v>603173.69</v>
      </c>
    </row>
    <row r="178" spans="1:6" ht="12.75">
      <c r="A178" s="87" t="s">
        <v>274</v>
      </c>
      <c r="B178" s="88" t="s">
        <v>46</v>
      </c>
      <c r="C178" s="89" t="s">
        <v>275</v>
      </c>
      <c r="D178" s="90">
        <v>343200</v>
      </c>
      <c r="E178" s="91" t="s">
        <v>773</v>
      </c>
      <c r="F178" s="92">
        <f t="shared" si="2"/>
        <v>343200</v>
      </c>
    </row>
    <row r="179" spans="1:6" ht="33.75">
      <c r="A179" s="87" t="s">
        <v>276</v>
      </c>
      <c r="B179" s="88" t="s">
        <v>46</v>
      </c>
      <c r="C179" s="89" t="s">
        <v>277</v>
      </c>
      <c r="D179" s="90">
        <v>57500</v>
      </c>
      <c r="E179" s="91" t="s">
        <v>773</v>
      </c>
      <c r="F179" s="92">
        <f t="shared" si="2"/>
        <v>57500</v>
      </c>
    </row>
    <row r="180" spans="1:6" ht="33.75">
      <c r="A180" s="87" t="s">
        <v>66</v>
      </c>
      <c r="B180" s="88" t="s">
        <v>46</v>
      </c>
      <c r="C180" s="89" t="s">
        <v>278</v>
      </c>
      <c r="D180" s="90">
        <v>57500</v>
      </c>
      <c r="E180" s="91" t="s">
        <v>773</v>
      </c>
      <c r="F180" s="92">
        <f t="shared" si="2"/>
        <v>57500</v>
      </c>
    </row>
    <row r="181" spans="1:6" ht="33.75">
      <c r="A181" s="87" t="s">
        <v>279</v>
      </c>
      <c r="B181" s="88" t="s">
        <v>46</v>
      </c>
      <c r="C181" s="89" t="s">
        <v>280</v>
      </c>
      <c r="D181" s="90">
        <v>285700</v>
      </c>
      <c r="E181" s="91" t="s">
        <v>773</v>
      </c>
      <c r="F181" s="92">
        <f t="shared" si="2"/>
        <v>285700</v>
      </c>
    </row>
    <row r="182" spans="1:6" ht="33.75">
      <c r="A182" s="87" t="s">
        <v>66</v>
      </c>
      <c r="B182" s="88" t="s">
        <v>46</v>
      </c>
      <c r="C182" s="89" t="s">
        <v>281</v>
      </c>
      <c r="D182" s="90">
        <v>248700</v>
      </c>
      <c r="E182" s="91" t="s">
        <v>773</v>
      </c>
      <c r="F182" s="92">
        <f t="shared" si="2"/>
        <v>248700</v>
      </c>
    </row>
    <row r="183" spans="1:6" ht="33.75">
      <c r="A183" s="87" t="s">
        <v>66</v>
      </c>
      <c r="B183" s="88" t="s">
        <v>46</v>
      </c>
      <c r="C183" s="89" t="s">
        <v>282</v>
      </c>
      <c r="D183" s="90">
        <v>37000</v>
      </c>
      <c r="E183" s="91" t="s">
        <v>773</v>
      </c>
      <c r="F183" s="92">
        <f t="shared" si="2"/>
        <v>37000</v>
      </c>
    </row>
    <row r="184" spans="1:6" ht="12.75">
      <c r="A184" s="87" t="s">
        <v>283</v>
      </c>
      <c r="B184" s="88" t="s">
        <v>46</v>
      </c>
      <c r="C184" s="89" t="s">
        <v>284</v>
      </c>
      <c r="D184" s="90">
        <v>61601764.78</v>
      </c>
      <c r="E184" s="91">
        <v>10647871.75</v>
      </c>
      <c r="F184" s="92">
        <f t="shared" si="2"/>
        <v>50953893.03</v>
      </c>
    </row>
    <row r="185" spans="1:6" ht="12.75">
      <c r="A185" s="87" t="s">
        <v>285</v>
      </c>
      <c r="B185" s="88" t="s">
        <v>46</v>
      </c>
      <c r="C185" s="89" t="s">
        <v>286</v>
      </c>
      <c r="D185" s="90">
        <v>61601764.78</v>
      </c>
      <c r="E185" s="91">
        <v>10647871.75</v>
      </c>
      <c r="F185" s="92">
        <f t="shared" si="2"/>
        <v>50953893.03</v>
      </c>
    </row>
    <row r="186" spans="1:6" ht="22.5">
      <c r="A186" s="87" t="s">
        <v>287</v>
      </c>
      <c r="B186" s="88" t="s">
        <v>46</v>
      </c>
      <c r="C186" s="89" t="s">
        <v>288</v>
      </c>
      <c r="D186" s="90">
        <v>22148200</v>
      </c>
      <c r="E186" s="91">
        <v>3367236</v>
      </c>
      <c r="F186" s="92">
        <f t="shared" si="2"/>
        <v>18780964</v>
      </c>
    </row>
    <row r="187" spans="1:6" ht="45">
      <c r="A187" s="87" t="s">
        <v>289</v>
      </c>
      <c r="B187" s="88" t="s">
        <v>46</v>
      </c>
      <c r="C187" s="89" t="s">
        <v>290</v>
      </c>
      <c r="D187" s="90">
        <v>21929700</v>
      </c>
      <c r="E187" s="91">
        <v>3367236</v>
      </c>
      <c r="F187" s="92">
        <f t="shared" si="2"/>
        <v>18562464</v>
      </c>
    </row>
    <row r="188" spans="1:6" ht="12.75">
      <c r="A188" s="87" t="s">
        <v>12</v>
      </c>
      <c r="B188" s="88" t="s">
        <v>46</v>
      </c>
      <c r="C188" s="89" t="s">
        <v>291</v>
      </c>
      <c r="D188" s="90">
        <v>218500</v>
      </c>
      <c r="E188" s="91" t="s">
        <v>773</v>
      </c>
      <c r="F188" s="92">
        <f t="shared" si="2"/>
        <v>218500</v>
      </c>
    </row>
    <row r="189" spans="1:6" ht="22.5">
      <c r="A189" s="87" t="s">
        <v>292</v>
      </c>
      <c r="B189" s="88" t="s">
        <v>46</v>
      </c>
      <c r="C189" s="89" t="s">
        <v>293</v>
      </c>
      <c r="D189" s="90">
        <v>4447433.78</v>
      </c>
      <c r="E189" s="91">
        <v>783635.75</v>
      </c>
      <c r="F189" s="92">
        <f t="shared" si="2"/>
        <v>3663798.0300000003</v>
      </c>
    </row>
    <row r="190" spans="1:6" ht="12.75">
      <c r="A190" s="87" t="s">
        <v>189</v>
      </c>
      <c r="B190" s="88" t="s">
        <v>46</v>
      </c>
      <c r="C190" s="89" t="s">
        <v>294</v>
      </c>
      <c r="D190" s="90">
        <v>110000</v>
      </c>
      <c r="E190" s="91">
        <v>27500</v>
      </c>
      <c r="F190" s="92">
        <f t="shared" si="2"/>
        <v>82500</v>
      </c>
    </row>
    <row r="191" spans="1:6" ht="45">
      <c r="A191" s="87" t="s">
        <v>289</v>
      </c>
      <c r="B191" s="88" t="s">
        <v>46</v>
      </c>
      <c r="C191" s="89" t="s">
        <v>295</v>
      </c>
      <c r="D191" s="90">
        <v>3971308.78</v>
      </c>
      <c r="E191" s="91">
        <v>664603.75</v>
      </c>
      <c r="F191" s="92">
        <f t="shared" si="2"/>
        <v>3306705.03</v>
      </c>
    </row>
    <row r="192" spans="1:6" ht="12.75">
      <c r="A192" s="87" t="s">
        <v>189</v>
      </c>
      <c r="B192" s="88" t="s">
        <v>46</v>
      </c>
      <c r="C192" s="89" t="s">
        <v>296</v>
      </c>
      <c r="D192" s="90">
        <v>366125</v>
      </c>
      <c r="E192" s="91">
        <v>91532</v>
      </c>
      <c r="F192" s="92">
        <f t="shared" si="2"/>
        <v>274593</v>
      </c>
    </row>
    <row r="193" spans="1:6" ht="22.5">
      <c r="A193" s="87" t="s">
        <v>297</v>
      </c>
      <c r="B193" s="88" t="s">
        <v>46</v>
      </c>
      <c r="C193" s="89" t="s">
        <v>298</v>
      </c>
      <c r="D193" s="90">
        <v>30218600</v>
      </c>
      <c r="E193" s="91">
        <v>6497000</v>
      </c>
      <c r="F193" s="92">
        <f t="shared" si="2"/>
        <v>23721600</v>
      </c>
    </row>
    <row r="194" spans="1:6" ht="12.75">
      <c r="A194" s="87" t="s">
        <v>189</v>
      </c>
      <c r="B194" s="88" t="s">
        <v>46</v>
      </c>
      <c r="C194" s="89" t="s">
        <v>299</v>
      </c>
      <c r="D194" s="90">
        <v>8297800</v>
      </c>
      <c r="E194" s="91">
        <v>2074450</v>
      </c>
      <c r="F194" s="92">
        <f t="shared" si="2"/>
        <v>6223350</v>
      </c>
    </row>
    <row r="195" spans="1:6" ht="12.75">
      <c r="A195" s="87" t="s">
        <v>12</v>
      </c>
      <c r="B195" s="88" t="s">
        <v>46</v>
      </c>
      <c r="C195" s="89" t="s">
        <v>300</v>
      </c>
      <c r="D195" s="90">
        <v>21920800</v>
      </c>
      <c r="E195" s="91">
        <v>4422550</v>
      </c>
      <c r="F195" s="92">
        <f t="shared" si="2"/>
        <v>17498250</v>
      </c>
    </row>
    <row r="196" spans="1:6" ht="22.5">
      <c r="A196" s="87" t="s">
        <v>301</v>
      </c>
      <c r="B196" s="88" t="s">
        <v>46</v>
      </c>
      <c r="C196" s="89" t="s">
        <v>302</v>
      </c>
      <c r="D196" s="90">
        <v>4250300</v>
      </c>
      <c r="E196" s="91" t="s">
        <v>773</v>
      </c>
      <c r="F196" s="92">
        <f t="shared" si="2"/>
        <v>4250300</v>
      </c>
    </row>
    <row r="197" spans="1:6" ht="12.75">
      <c r="A197" s="87" t="s">
        <v>189</v>
      </c>
      <c r="B197" s="88" t="s">
        <v>46</v>
      </c>
      <c r="C197" s="89" t="s">
        <v>303</v>
      </c>
      <c r="D197" s="90">
        <v>4250300</v>
      </c>
      <c r="E197" s="91" t="s">
        <v>773</v>
      </c>
      <c r="F197" s="92">
        <f t="shared" si="2"/>
        <v>4250300</v>
      </c>
    </row>
    <row r="198" spans="1:6" ht="45">
      <c r="A198" s="87" t="s">
        <v>304</v>
      </c>
      <c r="B198" s="88" t="s">
        <v>46</v>
      </c>
      <c r="C198" s="89" t="s">
        <v>305</v>
      </c>
      <c r="D198" s="90">
        <v>537231</v>
      </c>
      <c r="E198" s="91" t="s">
        <v>773</v>
      </c>
      <c r="F198" s="92">
        <f t="shared" si="2"/>
        <v>537231</v>
      </c>
    </row>
    <row r="199" spans="1:6" ht="45">
      <c r="A199" s="87" t="s">
        <v>289</v>
      </c>
      <c r="B199" s="88" t="s">
        <v>46</v>
      </c>
      <c r="C199" s="89" t="s">
        <v>306</v>
      </c>
      <c r="D199" s="90">
        <v>311431</v>
      </c>
      <c r="E199" s="91" t="s">
        <v>773</v>
      </c>
      <c r="F199" s="92">
        <f t="shared" si="2"/>
        <v>311431</v>
      </c>
    </row>
    <row r="200" spans="1:6" ht="45">
      <c r="A200" s="87" t="s">
        <v>289</v>
      </c>
      <c r="B200" s="88" t="s">
        <v>46</v>
      </c>
      <c r="C200" s="89" t="s">
        <v>307</v>
      </c>
      <c r="D200" s="90">
        <v>225800</v>
      </c>
      <c r="E200" s="91" t="s">
        <v>773</v>
      </c>
      <c r="F200" s="92">
        <f t="shared" si="2"/>
        <v>225800</v>
      </c>
    </row>
    <row r="201" spans="1:6" ht="12.75">
      <c r="A201" s="87" t="s">
        <v>308</v>
      </c>
      <c r="B201" s="88" t="s">
        <v>46</v>
      </c>
      <c r="C201" s="89" t="s">
        <v>309</v>
      </c>
      <c r="D201" s="90">
        <v>120000</v>
      </c>
      <c r="E201" s="91" t="s">
        <v>773</v>
      </c>
      <c r="F201" s="92">
        <f t="shared" si="2"/>
        <v>120000</v>
      </c>
    </row>
    <row r="202" spans="1:6" ht="12.75">
      <c r="A202" s="87" t="s">
        <v>310</v>
      </c>
      <c r="B202" s="88" t="s">
        <v>46</v>
      </c>
      <c r="C202" s="89" t="s">
        <v>311</v>
      </c>
      <c r="D202" s="90">
        <v>120000</v>
      </c>
      <c r="E202" s="91" t="s">
        <v>773</v>
      </c>
      <c r="F202" s="92">
        <f t="shared" si="2"/>
        <v>120000</v>
      </c>
    </row>
    <row r="203" spans="1:6" ht="12.75">
      <c r="A203" s="87" t="s">
        <v>68</v>
      </c>
      <c r="B203" s="88" t="s">
        <v>46</v>
      </c>
      <c r="C203" s="89" t="s">
        <v>312</v>
      </c>
      <c r="D203" s="90">
        <v>120000</v>
      </c>
      <c r="E203" s="91" t="s">
        <v>773</v>
      </c>
      <c r="F203" s="92">
        <f t="shared" si="2"/>
        <v>120000</v>
      </c>
    </row>
    <row r="204" spans="1:6" ht="33.75">
      <c r="A204" s="87" t="s">
        <v>66</v>
      </c>
      <c r="B204" s="88" t="s">
        <v>46</v>
      </c>
      <c r="C204" s="89" t="s">
        <v>313</v>
      </c>
      <c r="D204" s="90">
        <v>120000</v>
      </c>
      <c r="E204" s="91" t="s">
        <v>773</v>
      </c>
      <c r="F204" s="92">
        <f t="shared" si="2"/>
        <v>120000</v>
      </c>
    </row>
    <row r="205" spans="1:6" ht="12.75">
      <c r="A205" s="87" t="s">
        <v>314</v>
      </c>
      <c r="B205" s="88" t="s">
        <v>46</v>
      </c>
      <c r="C205" s="89" t="s">
        <v>315</v>
      </c>
      <c r="D205" s="90">
        <v>35811800</v>
      </c>
      <c r="E205" s="91">
        <v>4607708.88</v>
      </c>
      <c r="F205" s="92">
        <f t="shared" si="2"/>
        <v>31204091.12</v>
      </c>
    </row>
    <row r="206" spans="1:6" ht="12.75">
      <c r="A206" s="87" t="s">
        <v>316</v>
      </c>
      <c r="B206" s="88" t="s">
        <v>46</v>
      </c>
      <c r="C206" s="89" t="s">
        <v>317</v>
      </c>
      <c r="D206" s="90">
        <v>2699300</v>
      </c>
      <c r="E206" s="91">
        <v>167910.44</v>
      </c>
      <c r="F206" s="92">
        <f t="shared" si="2"/>
        <v>2531389.56</v>
      </c>
    </row>
    <row r="207" spans="1:6" ht="45">
      <c r="A207" s="87" t="s">
        <v>318</v>
      </c>
      <c r="B207" s="88" t="s">
        <v>46</v>
      </c>
      <c r="C207" s="89" t="s">
        <v>319</v>
      </c>
      <c r="D207" s="90">
        <v>287000</v>
      </c>
      <c r="E207" s="91" t="s">
        <v>773</v>
      </c>
      <c r="F207" s="92">
        <f aca="true" t="shared" si="3" ref="F207:F270">IF(OR(D207="-",E207=D207),"-",D207-IF(E207="-",0,E207))</f>
        <v>287000</v>
      </c>
    </row>
    <row r="208" spans="1:6" ht="33.75">
      <c r="A208" s="87" t="s">
        <v>205</v>
      </c>
      <c r="B208" s="88" t="s">
        <v>46</v>
      </c>
      <c r="C208" s="89" t="s">
        <v>320</v>
      </c>
      <c r="D208" s="90">
        <v>287000</v>
      </c>
      <c r="E208" s="91" t="s">
        <v>773</v>
      </c>
      <c r="F208" s="92">
        <f t="shared" si="3"/>
        <v>287000</v>
      </c>
    </row>
    <row r="209" spans="1:6" ht="33.75">
      <c r="A209" s="87" t="s">
        <v>56</v>
      </c>
      <c r="B209" s="88" t="s">
        <v>46</v>
      </c>
      <c r="C209" s="89" t="s">
        <v>321</v>
      </c>
      <c r="D209" s="90">
        <v>2412300</v>
      </c>
      <c r="E209" s="91">
        <v>167910.44</v>
      </c>
      <c r="F209" s="92">
        <f t="shared" si="3"/>
        <v>2244389.56</v>
      </c>
    </row>
    <row r="210" spans="1:6" ht="33.75">
      <c r="A210" s="87" t="s">
        <v>66</v>
      </c>
      <c r="B210" s="88" t="s">
        <v>46</v>
      </c>
      <c r="C210" s="89" t="s">
        <v>322</v>
      </c>
      <c r="D210" s="90">
        <v>893600</v>
      </c>
      <c r="E210" s="91" t="s">
        <v>773</v>
      </c>
      <c r="F210" s="92">
        <f t="shared" si="3"/>
        <v>893600</v>
      </c>
    </row>
    <row r="211" spans="1:6" ht="22.5">
      <c r="A211" s="87" t="s">
        <v>323</v>
      </c>
      <c r="B211" s="88" t="s">
        <v>46</v>
      </c>
      <c r="C211" s="89" t="s">
        <v>324</v>
      </c>
      <c r="D211" s="90">
        <v>652800</v>
      </c>
      <c r="E211" s="91">
        <v>79449</v>
      </c>
      <c r="F211" s="92">
        <f t="shared" si="3"/>
        <v>573351</v>
      </c>
    </row>
    <row r="212" spans="1:6" ht="33.75">
      <c r="A212" s="87" t="s">
        <v>66</v>
      </c>
      <c r="B212" s="88" t="s">
        <v>46</v>
      </c>
      <c r="C212" s="89" t="s">
        <v>325</v>
      </c>
      <c r="D212" s="90">
        <v>100000</v>
      </c>
      <c r="E212" s="91" t="s">
        <v>773</v>
      </c>
      <c r="F212" s="92">
        <f t="shared" si="3"/>
        <v>100000</v>
      </c>
    </row>
    <row r="213" spans="1:6" ht="33.75">
      <c r="A213" s="87" t="s">
        <v>205</v>
      </c>
      <c r="B213" s="88" t="s">
        <v>46</v>
      </c>
      <c r="C213" s="89" t="s">
        <v>326</v>
      </c>
      <c r="D213" s="90">
        <v>28900</v>
      </c>
      <c r="E213" s="91" t="s">
        <v>773</v>
      </c>
      <c r="F213" s="92">
        <f t="shared" si="3"/>
        <v>28900</v>
      </c>
    </row>
    <row r="214" spans="1:6" ht="33.75">
      <c r="A214" s="87" t="s">
        <v>205</v>
      </c>
      <c r="B214" s="88" t="s">
        <v>46</v>
      </c>
      <c r="C214" s="89" t="s">
        <v>327</v>
      </c>
      <c r="D214" s="90">
        <v>691200</v>
      </c>
      <c r="E214" s="91">
        <v>88461.44</v>
      </c>
      <c r="F214" s="92">
        <f t="shared" si="3"/>
        <v>602738.56</v>
      </c>
    </row>
    <row r="215" spans="1:6" ht="33.75">
      <c r="A215" s="87" t="s">
        <v>205</v>
      </c>
      <c r="B215" s="88" t="s">
        <v>46</v>
      </c>
      <c r="C215" s="89" t="s">
        <v>328</v>
      </c>
      <c r="D215" s="90">
        <v>45800</v>
      </c>
      <c r="E215" s="91" t="s">
        <v>773</v>
      </c>
      <c r="F215" s="92">
        <f t="shared" si="3"/>
        <v>45800</v>
      </c>
    </row>
    <row r="216" spans="1:6" ht="12.75">
      <c r="A216" s="87" t="s">
        <v>329</v>
      </c>
      <c r="B216" s="88" t="s">
        <v>46</v>
      </c>
      <c r="C216" s="89" t="s">
        <v>330</v>
      </c>
      <c r="D216" s="90">
        <v>32304600</v>
      </c>
      <c r="E216" s="91">
        <v>4280198.44</v>
      </c>
      <c r="F216" s="92">
        <f t="shared" si="3"/>
        <v>28024401.56</v>
      </c>
    </row>
    <row r="217" spans="1:6" ht="33.75">
      <c r="A217" s="87" t="s">
        <v>56</v>
      </c>
      <c r="B217" s="88" t="s">
        <v>46</v>
      </c>
      <c r="C217" s="89" t="s">
        <v>331</v>
      </c>
      <c r="D217" s="90">
        <v>32304600</v>
      </c>
      <c r="E217" s="91">
        <v>4280198.44</v>
      </c>
      <c r="F217" s="92">
        <f t="shared" si="3"/>
        <v>28024401.56</v>
      </c>
    </row>
    <row r="218" spans="1:6" ht="33.75">
      <c r="A218" s="87" t="s">
        <v>66</v>
      </c>
      <c r="B218" s="88" t="s">
        <v>46</v>
      </c>
      <c r="C218" s="89" t="s">
        <v>332</v>
      </c>
      <c r="D218" s="90">
        <v>218400</v>
      </c>
      <c r="E218" s="91" t="s">
        <v>773</v>
      </c>
      <c r="F218" s="92">
        <f t="shared" si="3"/>
        <v>218400</v>
      </c>
    </row>
    <row r="219" spans="1:6" ht="22.5">
      <c r="A219" s="87" t="s">
        <v>323</v>
      </c>
      <c r="B219" s="88" t="s">
        <v>46</v>
      </c>
      <c r="C219" s="89" t="s">
        <v>333</v>
      </c>
      <c r="D219" s="90">
        <v>361700</v>
      </c>
      <c r="E219" s="91">
        <v>149554.3</v>
      </c>
      <c r="F219" s="92">
        <f t="shared" si="3"/>
        <v>212145.7</v>
      </c>
    </row>
    <row r="220" spans="1:6" ht="22.5">
      <c r="A220" s="87" t="s">
        <v>323</v>
      </c>
      <c r="B220" s="88" t="s">
        <v>46</v>
      </c>
      <c r="C220" s="89" t="s">
        <v>334</v>
      </c>
      <c r="D220" s="90">
        <v>6423100</v>
      </c>
      <c r="E220" s="91">
        <v>1076417.14</v>
      </c>
      <c r="F220" s="92">
        <f t="shared" si="3"/>
        <v>5346682.86</v>
      </c>
    </row>
    <row r="221" spans="1:6" ht="22.5">
      <c r="A221" s="87" t="s">
        <v>323</v>
      </c>
      <c r="B221" s="88" t="s">
        <v>46</v>
      </c>
      <c r="C221" s="89" t="s">
        <v>335</v>
      </c>
      <c r="D221" s="90">
        <v>19872900</v>
      </c>
      <c r="E221" s="91">
        <v>3054227</v>
      </c>
      <c r="F221" s="92">
        <f t="shared" si="3"/>
        <v>16818673</v>
      </c>
    </row>
    <row r="222" spans="1:6" ht="33.75">
      <c r="A222" s="87" t="s">
        <v>66</v>
      </c>
      <c r="B222" s="88" t="s">
        <v>46</v>
      </c>
      <c r="C222" s="89" t="s">
        <v>336</v>
      </c>
      <c r="D222" s="90">
        <v>5428500</v>
      </c>
      <c r="E222" s="91" t="s">
        <v>773</v>
      </c>
      <c r="F222" s="92">
        <f t="shared" si="3"/>
        <v>5428500</v>
      </c>
    </row>
    <row r="223" spans="1:6" ht="12.75">
      <c r="A223" s="87" t="s">
        <v>337</v>
      </c>
      <c r="B223" s="88" t="s">
        <v>46</v>
      </c>
      <c r="C223" s="89" t="s">
        <v>338</v>
      </c>
      <c r="D223" s="90">
        <v>807900</v>
      </c>
      <c r="E223" s="91">
        <v>159600</v>
      </c>
      <c r="F223" s="92">
        <f t="shared" si="3"/>
        <v>648300</v>
      </c>
    </row>
    <row r="224" spans="1:6" ht="22.5">
      <c r="A224" s="87" t="s">
        <v>217</v>
      </c>
      <c r="B224" s="88" t="s">
        <v>46</v>
      </c>
      <c r="C224" s="89" t="s">
        <v>339</v>
      </c>
      <c r="D224" s="90">
        <v>40000</v>
      </c>
      <c r="E224" s="91" t="s">
        <v>773</v>
      </c>
      <c r="F224" s="92">
        <f t="shared" si="3"/>
        <v>40000</v>
      </c>
    </row>
    <row r="225" spans="1:6" ht="33.75">
      <c r="A225" s="87" t="s">
        <v>66</v>
      </c>
      <c r="B225" s="88" t="s">
        <v>46</v>
      </c>
      <c r="C225" s="89" t="s">
        <v>340</v>
      </c>
      <c r="D225" s="90">
        <v>40000</v>
      </c>
      <c r="E225" s="91" t="s">
        <v>773</v>
      </c>
      <c r="F225" s="92">
        <f t="shared" si="3"/>
        <v>40000</v>
      </c>
    </row>
    <row r="226" spans="1:6" ht="45">
      <c r="A226" s="87" t="s">
        <v>341</v>
      </c>
      <c r="B226" s="88" t="s">
        <v>46</v>
      </c>
      <c r="C226" s="89" t="s">
        <v>342</v>
      </c>
      <c r="D226" s="90">
        <v>767900</v>
      </c>
      <c r="E226" s="91">
        <v>159600</v>
      </c>
      <c r="F226" s="92">
        <f t="shared" si="3"/>
        <v>608300</v>
      </c>
    </row>
    <row r="227" spans="1:6" ht="33.75">
      <c r="A227" s="87" t="s">
        <v>241</v>
      </c>
      <c r="B227" s="88" t="s">
        <v>46</v>
      </c>
      <c r="C227" s="89" t="s">
        <v>343</v>
      </c>
      <c r="D227" s="90">
        <v>175000</v>
      </c>
      <c r="E227" s="91">
        <v>42000</v>
      </c>
      <c r="F227" s="92">
        <f t="shared" si="3"/>
        <v>133000</v>
      </c>
    </row>
    <row r="228" spans="1:6" ht="33.75">
      <c r="A228" s="87" t="s">
        <v>241</v>
      </c>
      <c r="B228" s="88" t="s">
        <v>46</v>
      </c>
      <c r="C228" s="89" t="s">
        <v>344</v>
      </c>
      <c r="D228" s="90">
        <v>592900</v>
      </c>
      <c r="E228" s="91">
        <v>117600</v>
      </c>
      <c r="F228" s="92">
        <f t="shared" si="3"/>
        <v>475300</v>
      </c>
    </row>
    <row r="229" spans="1:6" ht="12.75">
      <c r="A229" s="87" t="s">
        <v>345</v>
      </c>
      <c r="B229" s="88" t="s">
        <v>46</v>
      </c>
      <c r="C229" s="89" t="s">
        <v>346</v>
      </c>
      <c r="D229" s="90">
        <v>22417300</v>
      </c>
      <c r="E229" s="91">
        <v>3197471</v>
      </c>
      <c r="F229" s="92">
        <f t="shared" si="3"/>
        <v>19219829</v>
      </c>
    </row>
    <row r="230" spans="1:6" ht="12.75">
      <c r="A230" s="87" t="s">
        <v>347</v>
      </c>
      <c r="B230" s="88" t="s">
        <v>46</v>
      </c>
      <c r="C230" s="89" t="s">
        <v>348</v>
      </c>
      <c r="D230" s="90">
        <v>22417300</v>
      </c>
      <c r="E230" s="91">
        <v>3197471</v>
      </c>
      <c r="F230" s="92">
        <f t="shared" si="3"/>
        <v>19219829</v>
      </c>
    </row>
    <row r="231" spans="1:6" ht="33.75">
      <c r="A231" s="87" t="s">
        <v>349</v>
      </c>
      <c r="B231" s="88" t="s">
        <v>46</v>
      </c>
      <c r="C231" s="89" t="s">
        <v>350</v>
      </c>
      <c r="D231" s="90">
        <v>22341300</v>
      </c>
      <c r="E231" s="91">
        <v>3197471</v>
      </c>
      <c r="F231" s="92">
        <f t="shared" si="3"/>
        <v>19143829</v>
      </c>
    </row>
    <row r="232" spans="1:6" ht="45">
      <c r="A232" s="87" t="s">
        <v>289</v>
      </c>
      <c r="B232" s="88" t="s">
        <v>46</v>
      </c>
      <c r="C232" s="89" t="s">
        <v>351</v>
      </c>
      <c r="D232" s="90">
        <v>21795700</v>
      </c>
      <c r="E232" s="91">
        <v>3191631</v>
      </c>
      <c r="F232" s="92">
        <f t="shared" si="3"/>
        <v>18604069</v>
      </c>
    </row>
    <row r="233" spans="1:6" ht="33.75">
      <c r="A233" s="87" t="s">
        <v>66</v>
      </c>
      <c r="B233" s="88" t="s">
        <v>46</v>
      </c>
      <c r="C233" s="89" t="s">
        <v>352</v>
      </c>
      <c r="D233" s="90">
        <v>545600</v>
      </c>
      <c r="E233" s="91">
        <v>5840</v>
      </c>
      <c r="F233" s="92">
        <f t="shared" si="3"/>
        <v>539760</v>
      </c>
    </row>
    <row r="234" spans="1:6" ht="33.75">
      <c r="A234" s="87" t="s">
        <v>353</v>
      </c>
      <c r="B234" s="88" t="s">
        <v>46</v>
      </c>
      <c r="C234" s="89" t="s">
        <v>354</v>
      </c>
      <c r="D234" s="90">
        <v>76000</v>
      </c>
      <c r="E234" s="91" t="s">
        <v>773</v>
      </c>
      <c r="F234" s="92">
        <f t="shared" si="3"/>
        <v>76000</v>
      </c>
    </row>
    <row r="235" spans="1:6" ht="33.75">
      <c r="A235" s="87" t="s">
        <v>66</v>
      </c>
      <c r="B235" s="88" t="s">
        <v>46</v>
      </c>
      <c r="C235" s="89" t="s">
        <v>355</v>
      </c>
      <c r="D235" s="90">
        <v>76000</v>
      </c>
      <c r="E235" s="91" t="s">
        <v>773</v>
      </c>
      <c r="F235" s="92">
        <f t="shared" si="3"/>
        <v>76000</v>
      </c>
    </row>
    <row r="236" spans="1:6" ht="12.75">
      <c r="A236" s="87" t="s">
        <v>356</v>
      </c>
      <c r="B236" s="88" t="s">
        <v>46</v>
      </c>
      <c r="C236" s="89" t="s">
        <v>357</v>
      </c>
      <c r="D236" s="90">
        <v>880000</v>
      </c>
      <c r="E236" s="91">
        <v>284000</v>
      </c>
      <c r="F236" s="92">
        <f t="shared" si="3"/>
        <v>596000</v>
      </c>
    </row>
    <row r="237" spans="1:6" ht="12.75">
      <c r="A237" s="87" t="s">
        <v>358</v>
      </c>
      <c r="B237" s="88" t="s">
        <v>46</v>
      </c>
      <c r="C237" s="89" t="s">
        <v>359</v>
      </c>
      <c r="D237" s="90">
        <v>880000</v>
      </c>
      <c r="E237" s="91">
        <v>284000</v>
      </c>
      <c r="F237" s="92">
        <f t="shared" si="3"/>
        <v>596000</v>
      </c>
    </row>
    <row r="238" spans="1:6" ht="22.5">
      <c r="A238" s="87" t="s">
        <v>360</v>
      </c>
      <c r="B238" s="88" t="s">
        <v>46</v>
      </c>
      <c r="C238" s="89" t="s">
        <v>361</v>
      </c>
      <c r="D238" s="90">
        <v>880000</v>
      </c>
      <c r="E238" s="91">
        <v>284000</v>
      </c>
      <c r="F238" s="92">
        <f t="shared" si="3"/>
        <v>596000</v>
      </c>
    </row>
    <row r="239" spans="1:6" ht="33.75">
      <c r="A239" s="87" t="s">
        <v>241</v>
      </c>
      <c r="B239" s="88" t="s">
        <v>46</v>
      </c>
      <c r="C239" s="89" t="s">
        <v>362</v>
      </c>
      <c r="D239" s="90">
        <v>880000</v>
      </c>
      <c r="E239" s="91">
        <v>284000</v>
      </c>
      <c r="F239" s="92">
        <f t="shared" si="3"/>
        <v>596000</v>
      </c>
    </row>
    <row r="240" spans="1:6" ht="22.5">
      <c r="A240" s="87" t="s">
        <v>363</v>
      </c>
      <c r="B240" s="88" t="s">
        <v>46</v>
      </c>
      <c r="C240" s="89" t="s">
        <v>364</v>
      </c>
      <c r="D240" s="90">
        <v>4834601</v>
      </c>
      <c r="E240" s="91">
        <v>323991.72</v>
      </c>
      <c r="F240" s="92">
        <f t="shared" si="3"/>
        <v>4510609.28</v>
      </c>
    </row>
    <row r="241" spans="1:6" ht="12.75">
      <c r="A241" s="87" t="s">
        <v>52</v>
      </c>
      <c r="B241" s="88" t="s">
        <v>46</v>
      </c>
      <c r="C241" s="89" t="s">
        <v>365</v>
      </c>
      <c r="D241" s="90">
        <v>4834601</v>
      </c>
      <c r="E241" s="91">
        <v>323991.72</v>
      </c>
      <c r="F241" s="92">
        <f t="shared" si="3"/>
        <v>4510609.28</v>
      </c>
    </row>
    <row r="242" spans="1:6" ht="45">
      <c r="A242" s="87" t="s">
        <v>366</v>
      </c>
      <c r="B242" s="88" t="s">
        <v>46</v>
      </c>
      <c r="C242" s="89" t="s">
        <v>367</v>
      </c>
      <c r="D242" s="90">
        <v>4767641</v>
      </c>
      <c r="E242" s="91">
        <v>323991.72</v>
      </c>
      <c r="F242" s="92">
        <f t="shared" si="3"/>
        <v>4443649.28</v>
      </c>
    </row>
    <row r="243" spans="1:6" ht="12.75">
      <c r="A243" s="87" t="s">
        <v>68</v>
      </c>
      <c r="B243" s="88" t="s">
        <v>46</v>
      </c>
      <c r="C243" s="89" t="s">
        <v>368</v>
      </c>
      <c r="D243" s="90">
        <v>1868525</v>
      </c>
      <c r="E243" s="91">
        <v>129100.9</v>
      </c>
      <c r="F243" s="92">
        <f t="shared" si="3"/>
        <v>1739424.1</v>
      </c>
    </row>
    <row r="244" spans="1:6" ht="33.75">
      <c r="A244" s="87" t="s">
        <v>58</v>
      </c>
      <c r="B244" s="88" t="s">
        <v>46</v>
      </c>
      <c r="C244" s="89" t="s">
        <v>369</v>
      </c>
      <c r="D244" s="90">
        <v>667475</v>
      </c>
      <c r="E244" s="91">
        <v>57214.3</v>
      </c>
      <c r="F244" s="92">
        <f t="shared" si="3"/>
        <v>610260.7</v>
      </c>
    </row>
    <row r="245" spans="1:6" ht="45">
      <c r="A245" s="87" t="s">
        <v>62</v>
      </c>
      <c r="B245" s="88" t="s">
        <v>46</v>
      </c>
      <c r="C245" s="89" t="s">
        <v>370</v>
      </c>
      <c r="D245" s="90">
        <v>200370</v>
      </c>
      <c r="E245" s="91">
        <v>13355</v>
      </c>
      <c r="F245" s="92">
        <f t="shared" si="3"/>
        <v>187015</v>
      </c>
    </row>
    <row r="246" spans="1:6" ht="33.75">
      <c r="A246" s="87" t="s">
        <v>60</v>
      </c>
      <c r="B246" s="88" t="s">
        <v>46</v>
      </c>
      <c r="C246" s="89" t="s">
        <v>371</v>
      </c>
      <c r="D246" s="90">
        <v>900</v>
      </c>
      <c r="E246" s="91" t="s">
        <v>773</v>
      </c>
      <c r="F246" s="92">
        <f t="shared" si="3"/>
        <v>900</v>
      </c>
    </row>
    <row r="247" spans="1:6" ht="45">
      <c r="A247" s="87" t="s">
        <v>372</v>
      </c>
      <c r="B247" s="88" t="s">
        <v>46</v>
      </c>
      <c r="C247" s="89" t="s">
        <v>373</v>
      </c>
      <c r="D247" s="90">
        <v>264000</v>
      </c>
      <c r="E247" s="91" t="s">
        <v>773</v>
      </c>
      <c r="F247" s="92">
        <f t="shared" si="3"/>
        <v>264000</v>
      </c>
    </row>
    <row r="248" spans="1:6" ht="22.5">
      <c r="A248" s="87" t="s">
        <v>64</v>
      </c>
      <c r="B248" s="88" t="s">
        <v>46</v>
      </c>
      <c r="C248" s="89" t="s">
        <v>374</v>
      </c>
      <c r="D248" s="90">
        <v>26035</v>
      </c>
      <c r="E248" s="91">
        <v>746.3</v>
      </c>
      <c r="F248" s="92">
        <f t="shared" si="3"/>
        <v>25288.7</v>
      </c>
    </row>
    <row r="249" spans="1:6" ht="33.75">
      <c r="A249" s="87" t="s">
        <v>66</v>
      </c>
      <c r="B249" s="88" t="s">
        <v>46</v>
      </c>
      <c r="C249" s="89" t="s">
        <v>375</v>
      </c>
      <c r="D249" s="90">
        <v>709745</v>
      </c>
      <c r="E249" s="91">
        <v>57785.3</v>
      </c>
      <c r="F249" s="92">
        <f t="shared" si="3"/>
        <v>651959.7</v>
      </c>
    </row>
    <row r="250" spans="1:6" ht="12.75">
      <c r="A250" s="87" t="s">
        <v>68</v>
      </c>
      <c r="B250" s="88" t="s">
        <v>46</v>
      </c>
      <c r="C250" s="89" t="s">
        <v>376</v>
      </c>
      <c r="D250" s="90">
        <v>2777516</v>
      </c>
      <c r="E250" s="91">
        <v>194890.82</v>
      </c>
      <c r="F250" s="92">
        <f t="shared" si="3"/>
        <v>2582625.18</v>
      </c>
    </row>
    <row r="251" spans="1:6" ht="33.75">
      <c r="A251" s="87" t="s">
        <v>58</v>
      </c>
      <c r="B251" s="88" t="s">
        <v>46</v>
      </c>
      <c r="C251" s="89" t="s">
        <v>377</v>
      </c>
      <c r="D251" s="90">
        <v>1003098</v>
      </c>
      <c r="E251" s="91">
        <v>72687.2</v>
      </c>
      <c r="F251" s="92">
        <f t="shared" si="3"/>
        <v>930410.8</v>
      </c>
    </row>
    <row r="252" spans="1:6" ht="45">
      <c r="A252" s="87" t="s">
        <v>62</v>
      </c>
      <c r="B252" s="88" t="s">
        <v>46</v>
      </c>
      <c r="C252" s="89" t="s">
        <v>378</v>
      </c>
      <c r="D252" s="90">
        <v>269815</v>
      </c>
      <c r="E252" s="91">
        <v>17423</v>
      </c>
      <c r="F252" s="92">
        <f t="shared" si="3"/>
        <v>252392</v>
      </c>
    </row>
    <row r="253" spans="1:6" ht="33.75">
      <c r="A253" s="87" t="s">
        <v>60</v>
      </c>
      <c r="B253" s="88" t="s">
        <v>46</v>
      </c>
      <c r="C253" s="89" t="s">
        <v>379</v>
      </c>
      <c r="D253" s="90">
        <v>4140</v>
      </c>
      <c r="E253" s="91" t="s">
        <v>773</v>
      </c>
      <c r="F253" s="92">
        <f t="shared" si="3"/>
        <v>4140</v>
      </c>
    </row>
    <row r="254" spans="1:6" ht="22.5">
      <c r="A254" s="87" t="s">
        <v>64</v>
      </c>
      <c r="B254" s="88" t="s">
        <v>46</v>
      </c>
      <c r="C254" s="89" t="s">
        <v>380</v>
      </c>
      <c r="D254" s="90">
        <v>22185</v>
      </c>
      <c r="E254" s="91">
        <v>268.42</v>
      </c>
      <c r="F254" s="92">
        <f t="shared" si="3"/>
        <v>21916.58</v>
      </c>
    </row>
    <row r="255" spans="1:6" ht="33.75">
      <c r="A255" s="87" t="s">
        <v>66</v>
      </c>
      <c r="B255" s="88" t="s">
        <v>46</v>
      </c>
      <c r="C255" s="89" t="s">
        <v>381</v>
      </c>
      <c r="D255" s="90">
        <v>72463</v>
      </c>
      <c r="E255" s="91" t="s">
        <v>773</v>
      </c>
      <c r="F255" s="92">
        <f t="shared" si="3"/>
        <v>72463</v>
      </c>
    </row>
    <row r="256" spans="1:6" ht="33.75">
      <c r="A256" s="87" t="s">
        <v>58</v>
      </c>
      <c r="B256" s="88" t="s">
        <v>46</v>
      </c>
      <c r="C256" s="89" t="s">
        <v>382</v>
      </c>
      <c r="D256" s="90">
        <v>1081591</v>
      </c>
      <c r="E256" s="91">
        <v>84908.2</v>
      </c>
      <c r="F256" s="92">
        <f t="shared" si="3"/>
        <v>996682.8</v>
      </c>
    </row>
    <row r="257" spans="1:6" ht="45">
      <c r="A257" s="87" t="s">
        <v>62</v>
      </c>
      <c r="B257" s="88" t="s">
        <v>46</v>
      </c>
      <c r="C257" s="89" t="s">
        <v>383</v>
      </c>
      <c r="D257" s="90">
        <v>324224</v>
      </c>
      <c r="E257" s="91">
        <v>19604</v>
      </c>
      <c r="F257" s="92">
        <f t="shared" si="3"/>
        <v>304620</v>
      </c>
    </row>
    <row r="258" spans="1:6" ht="12.75">
      <c r="A258" s="87" t="s">
        <v>746</v>
      </c>
      <c r="B258" s="88" t="s">
        <v>46</v>
      </c>
      <c r="C258" s="89" t="s">
        <v>384</v>
      </c>
      <c r="D258" s="90">
        <v>121600</v>
      </c>
      <c r="E258" s="91" t="s">
        <v>773</v>
      </c>
      <c r="F258" s="92">
        <f t="shared" si="3"/>
        <v>121600</v>
      </c>
    </row>
    <row r="259" spans="1:6" ht="33.75">
      <c r="A259" s="87" t="s">
        <v>66</v>
      </c>
      <c r="B259" s="88" t="s">
        <v>46</v>
      </c>
      <c r="C259" s="89" t="s">
        <v>385</v>
      </c>
      <c r="D259" s="90">
        <v>51600</v>
      </c>
      <c r="E259" s="91" t="s">
        <v>773</v>
      </c>
      <c r="F259" s="92">
        <f t="shared" si="3"/>
        <v>51600</v>
      </c>
    </row>
    <row r="260" spans="1:6" ht="22.5">
      <c r="A260" s="87" t="s">
        <v>156</v>
      </c>
      <c r="B260" s="88" t="s">
        <v>46</v>
      </c>
      <c r="C260" s="89" t="s">
        <v>386</v>
      </c>
      <c r="D260" s="90">
        <v>70000</v>
      </c>
      <c r="E260" s="91" t="s">
        <v>773</v>
      </c>
      <c r="F260" s="92">
        <f t="shared" si="3"/>
        <v>70000</v>
      </c>
    </row>
    <row r="261" spans="1:6" ht="12.75">
      <c r="A261" s="87" t="s">
        <v>116</v>
      </c>
      <c r="B261" s="88" t="s">
        <v>46</v>
      </c>
      <c r="C261" s="89" t="s">
        <v>387</v>
      </c>
      <c r="D261" s="90">
        <v>66960</v>
      </c>
      <c r="E261" s="91" t="s">
        <v>773</v>
      </c>
      <c r="F261" s="92">
        <f t="shared" si="3"/>
        <v>66960</v>
      </c>
    </row>
    <row r="262" spans="1:6" ht="12.75">
      <c r="A262" s="87" t="s">
        <v>68</v>
      </c>
      <c r="B262" s="88" t="s">
        <v>46</v>
      </c>
      <c r="C262" s="89" t="s">
        <v>388</v>
      </c>
      <c r="D262" s="90">
        <v>66960</v>
      </c>
      <c r="E262" s="91" t="s">
        <v>773</v>
      </c>
      <c r="F262" s="92">
        <f t="shared" si="3"/>
        <v>66960</v>
      </c>
    </row>
    <row r="263" spans="1:6" ht="33.75">
      <c r="A263" s="87" t="s">
        <v>60</v>
      </c>
      <c r="B263" s="88" t="s">
        <v>46</v>
      </c>
      <c r="C263" s="89" t="s">
        <v>389</v>
      </c>
      <c r="D263" s="90">
        <v>5960</v>
      </c>
      <c r="E263" s="91" t="s">
        <v>773</v>
      </c>
      <c r="F263" s="92">
        <f t="shared" si="3"/>
        <v>5960</v>
      </c>
    </row>
    <row r="264" spans="1:6" ht="33.75">
      <c r="A264" s="87" t="s">
        <v>66</v>
      </c>
      <c r="B264" s="88" t="s">
        <v>46</v>
      </c>
      <c r="C264" s="89" t="s">
        <v>390</v>
      </c>
      <c r="D264" s="90">
        <v>61000</v>
      </c>
      <c r="E264" s="91" t="s">
        <v>773</v>
      </c>
      <c r="F264" s="92">
        <f t="shared" si="3"/>
        <v>61000</v>
      </c>
    </row>
    <row r="265" spans="1:6" ht="33.75">
      <c r="A265" s="87" t="s">
        <v>391</v>
      </c>
      <c r="B265" s="88" t="s">
        <v>46</v>
      </c>
      <c r="C265" s="89" t="s">
        <v>392</v>
      </c>
      <c r="D265" s="90">
        <v>122642260.08</v>
      </c>
      <c r="E265" s="91">
        <v>14082891.95</v>
      </c>
      <c r="F265" s="92">
        <f t="shared" si="3"/>
        <v>108559368.13</v>
      </c>
    </row>
    <row r="266" spans="1:6" ht="22.5">
      <c r="A266" s="87" t="s">
        <v>163</v>
      </c>
      <c r="B266" s="88" t="s">
        <v>46</v>
      </c>
      <c r="C266" s="89" t="s">
        <v>393</v>
      </c>
      <c r="D266" s="90">
        <v>78800</v>
      </c>
      <c r="E266" s="91">
        <v>2000</v>
      </c>
      <c r="F266" s="92">
        <f t="shared" si="3"/>
        <v>76800</v>
      </c>
    </row>
    <row r="267" spans="1:6" ht="22.5">
      <c r="A267" s="87" t="s">
        <v>185</v>
      </c>
      <c r="B267" s="88" t="s">
        <v>46</v>
      </c>
      <c r="C267" s="89" t="s">
        <v>394</v>
      </c>
      <c r="D267" s="90">
        <v>78800</v>
      </c>
      <c r="E267" s="91">
        <v>2000</v>
      </c>
      <c r="F267" s="92">
        <f t="shared" si="3"/>
        <v>76800</v>
      </c>
    </row>
    <row r="268" spans="1:6" ht="45">
      <c r="A268" s="87" t="s">
        <v>395</v>
      </c>
      <c r="B268" s="88" t="s">
        <v>46</v>
      </c>
      <c r="C268" s="89" t="s">
        <v>396</v>
      </c>
      <c r="D268" s="90">
        <v>78800</v>
      </c>
      <c r="E268" s="91">
        <v>2000</v>
      </c>
      <c r="F268" s="92">
        <f t="shared" si="3"/>
        <v>76800</v>
      </c>
    </row>
    <row r="269" spans="1:6" ht="12.75">
      <c r="A269" s="87" t="s">
        <v>397</v>
      </c>
      <c r="B269" s="88" t="s">
        <v>46</v>
      </c>
      <c r="C269" s="89" t="s">
        <v>398</v>
      </c>
      <c r="D269" s="90">
        <v>78800</v>
      </c>
      <c r="E269" s="91">
        <v>2000</v>
      </c>
      <c r="F269" s="92">
        <f t="shared" si="3"/>
        <v>76800</v>
      </c>
    </row>
    <row r="270" spans="1:6" ht="12.75">
      <c r="A270" s="87" t="s">
        <v>264</v>
      </c>
      <c r="B270" s="88" t="s">
        <v>46</v>
      </c>
      <c r="C270" s="89" t="s">
        <v>399</v>
      </c>
      <c r="D270" s="90">
        <v>381500</v>
      </c>
      <c r="E270" s="91" t="s">
        <v>773</v>
      </c>
      <c r="F270" s="92">
        <f t="shared" si="3"/>
        <v>381500</v>
      </c>
    </row>
    <row r="271" spans="1:6" ht="12.75">
      <c r="A271" s="87" t="s">
        <v>274</v>
      </c>
      <c r="B271" s="88" t="s">
        <v>46</v>
      </c>
      <c r="C271" s="89" t="s">
        <v>400</v>
      </c>
      <c r="D271" s="90">
        <v>381500</v>
      </c>
      <c r="E271" s="91" t="s">
        <v>773</v>
      </c>
      <c r="F271" s="92">
        <f aca="true" t="shared" si="4" ref="F271:F334">IF(OR(D271="-",E271=D271),"-",D271-IF(E271="-",0,E271))</f>
        <v>381500</v>
      </c>
    </row>
    <row r="272" spans="1:6" ht="33.75">
      <c r="A272" s="87" t="s">
        <v>401</v>
      </c>
      <c r="B272" s="88" t="s">
        <v>46</v>
      </c>
      <c r="C272" s="89" t="s">
        <v>402</v>
      </c>
      <c r="D272" s="90">
        <v>381500</v>
      </c>
      <c r="E272" s="91" t="s">
        <v>773</v>
      </c>
      <c r="F272" s="92">
        <f t="shared" si="4"/>
        <v>381500</v>
      </c>
    </row>
    <row r="273" spans="1:6" ht="33.75">
      <c r="A273" s="87" t="s">
        <v>66</v>
      </c>
      <c r="B273" s="88" t="s">
        <v>46</v>
      </c>
      <c r="C273" s="89" t="s">
        <v>403</v>
      </c>
      <c r="D273" s="90">
        <v>81500</v>
      </c>
      <c r="E273" s="91" t="s">
        <v>773</v>
      </c>
      <c r="F273" s="92">
        <f t="shared" si="4"/>
        <v>81500</v>
      </c>
    </row>
    <row r="274" spans="1:6" ht="12.75">
      <c r="A274" s="87" t="s">
        <v>189</v>
      </c>
      <c r="B274" s="88" t="s">
        <v>46</v>
      </c>
      <c r="C274" s="89" t="s">
        <v>404</v>
      </c>
      <c r="D274" s="90">
        <v>300000</v>
      </c>
      <c r="E274" s="91" t="s">
        <v>773</v>
      </c>
      <c r="F274" s="92">
        <f t="shared" si="4"/>
        <v>300000</v>
      </c>
    </row>
    <row r="275" spans="1:6" ht="12.75">
      <c r="A275" s="87" t="s">
        <v>283</v>
      </c>
      <c r="B275" s="88" t="s">
        <v>46</v>
      </c>
      <c r="C275" s="89" t="s">
        <v>405</v>
      </c>
      <c r="D275" s="90">
        <v>222600</v>
      </c>
      <c r="E275" s="91">
        <v>18000</v>
      </c>
      <c r="F275" s="92">
        <f t="shared" si="4"/>
        <v>204600</v>
      </c>
    </row>
    <row r="276" spans="1:6" ht="12.75">
      <c r="A276" s="87" t="s">
        <v>285</v>
      </c>
      <c r="B276" s="88" t="s">
        <v>46</v>
      </c>
      <c r="C276" s="89" t="s">
        <v>406</v>
      </c>
      <c r="D276" s="90">
        <v>222600</v>
      </c>
      <c r="E276" s="91">
        <v>18000</v>
      </c>
      <c r="F276" s="92">
        <f t="shared" si="4"/>
        <v>204600</v>
      </c>
    </row>
    <row r="277" spans="1:6" ht="22.5">
      <c r="A277" s="87" t="s">
        <v>287</v>
      </c>
      <c r="B277" s="88" t="s">
        <v>46</v>
      </c>
      <c r="C277" s="89" t="s">
        <v>407</v>
      </c>
      <c r="D277" s="90">
        <v>222600</v>
      </c>
      <c r="E277" s="91">
        <v>18000</v>
      </c>
      <c r="F277" s="92">
        <f t="shared" si="4"/>
        <v>204600</v>
      </c>
    </row>
    <row r="278" spans="1:6" ht="33.75">
      <c r="A278" s="87" t="s">
        <v>66</v>
      </c>
      <c r="B278" s="88" t="s">
        <v>46</v>
      </c>
      <c r="C278" s="89" t="s">
        <v>408</v>
      </c>
      <c r="D278" s="90">
        <v>222600</v>
      </c>
      <c r="E278" s="91">
        <v>18000</v>
      </c>
      <c r="F278" s="92">
        <f t="shared" si="4"/>
        <v>204600</v>
      </c>
    </row>
    <row r="279" spans="1:6" ht="12.75">
      <c r="A279" s="87" t="s">
        <v>314</v>
      </c>
      <c r="B279" s="88" t="s">
        <v>46</v>
      </c>
      <c r="C279" s="89" t="s">
        <v>409</v>
      </c>
      <c r="D279" s="90">
        <v>121959360.08</v>
      </c>
      <c r="E279" s="91">
        <v>14062891.95</v>
      </c>
      <c r="F279" s="92">
        <f t="shared" si="4"/>
        <v>107896468.13</v>
      </c>
    </row>
    <row r="280" spans="1:6" ht="12.75">
      <c r="A280" s="87" t="s">
        <v>410</v>
      </c>
      <c r="B280" s="88" t="s">
        <v>46</v>
      </c>
      <c r="C280" s="89" t="s">
        <v>411</v>
      </c>
      <c r="D280" s="90">
        <v>6378800</v>
      </c>
      <c r="E280" s="91">
        <v>993172.06</v>
      </c>
      <c r="F280" s="92">
        <f t="shared" si="4"/>
        <v>5385627.9399999995</v>
      </c>
    </row>
    <row r="281" spans="1:6" ht="45">
      <c r="A281" s="87" t="s">
        <v>318</v>
      </c>
      <c r="B281" s="88" t="s">
        <v>46</v>
      </c>
      <c r="C281" s="89" t="s">
        <v>412</v>
      </c>
      <c r="D281" s="90">
        <v>6378800</v>
      </c>
      <c r="E281" s="91">
        <v>993172.06</v>
      </c>
      <c r="F281" s="92">
        <f t="shared" si="4"/>
        <v>5385627.9399999995</v>
      </c>
    </row>
    <row r="282" spans="1:6" ht="33.75">
      <c r="A282" s="87" t="s">
        <v>66</v>
      </c>
      <c r="B282" s="88" t="s">
        <v>46</v>
      </c>
      <c r="C282" s="89" t="s">
        <v>413</v>
      </c>
      <c r="D282" s="90">
        <v>1700</v>
      </c>
      <c r="E282" s="91">
        <v>287.38</v>
      </c>
      <c r="F282" s="92">
        <f t="shared" si="4"/>
        <v>1412.62</v>
      </c>
    </row>
    <row r="283" spans="1:6" ht="33.75">
      <c r="A283" s="87" t="s">
        <v>205</v>
      </c>
      <c r="B283" s="88" t="s">
        <v>46</v>
      </c>
      <c r="C283" s="89" t="s">
        <v>414</v>
      </c>
      <c r="D283" s="90">
        <v>6377100</v>
      </c>
      <c r="E283" s="91">
        <v>992884.68</v>
      </c>
      <c r="F283" s="92">
        <f t="shared" si="4"/>
        <v>5384215.32</v>
      </c>
    </row>
    <row r="284" spans="1:6" ht="12.75">
      <c r="A284" s="87" t="s">
        <v>415</v>
      </c>
      <c r="B284" s="88" t="s">
        <v>46</v>
      </c>
      <c r="C284" s="89" t="s">
        <v>416</v>
      </c>
      <c r="D284" s="90">
        <v>93669990</v>
      </c>
      <c r="E284" s="91">
        <v>10402586.24</v>
      </c>
      <c r="F284" s="92">
        <f t="shared" si="4"/>
        <v>83267403.76</v>
      </c>
    </row>
    <row r="285" spans="1:6" ht="56.25">
      <c r="A285" s="87" t="s">
        <v>417</v>
      </c>
      <c r="B285" s="88" t="s">
        <v>46</v>
      </c>
      <c r="C285" s="89" t="s">
        <v>418</v>
      </c>
      <c r="D285" s="90">
        <v>93669990</v>
      </c>
      <c r="E285" s="91">
        <v>10402586.24</v>
      </c>
      <c r="F285" s="92">
        <f t="shared" si="4"/>
        <v>83267403.76</v>
      </c>
    </row>
    <row r="286" spans="1:6" ht="45">
      <c r="A286" s="87" t="s">
        <v>419</v>
      </c>
      <c r="B286" s="88" t="s">
        <v>46</v>
      </c>
      <c r="C286" s="89" t="s">
        <v>420</v>
      </c>
      <c r="D286" s="90">
        <v>91797010</v>
      </c>
      <c r="E286" s="91">
        <v>8958886.24</v>
      </c>
      <c r="F286" s="92">
        <f t="shared" si="4"/>
        <v>82838123.76</v>
      </c>
    </row>
    <row r="287" spans="1:6" ht="12.75">
      <c r="A287" s="87" t="s">
        <v>421</v>
      </c>
      <c r="B287" s="88" t="s">
        <v>46</v>
      </c>
      <c r="C287" s="89" t="s">
        <v>422</v>
      </c>
      <c r="D287" s="90">
        <v>1872980</v>
      </c>
      <c r="E287" s="91">
        <v>1443700</v>
      </c>
      <c r="F287" s="92">
        <f t="shared" si="4"/>
        <v>429280</v>
      </c>
    </row>
    <row r="288" spans="1:6" ht="12.75">
      <c r="A288" s="87" t="s">
        <v>316</v>
      </c>
      <c r="B288" s="88" t="s">
        <v>46</v>
      </c>
      <c r="C288" s="89" t="s">
        <v>423</v>
      </c>
      <c r="D288" s="90">
        <v>1130970.08</v>
      </c>
      <c r="E288" s="91">
        <v>1130970.08</v>
      </c>
      <c r="F288" s="92" t="str">
        <f t="shared" si="4"/>
        <v>-</v>
      </c>
    </row>
    <row r="289" spans="1:6" ht="45">
      <c r="A289" s="87" t="s">
        <v>318</v>
      </c>
      <c r="B289" s="88" t="s">
        <v>46</v>
      </c>
      <c r="C289" s="89" t="s">
        <v>424</v>
      </c>
      <c r="D289" s="90">
        <v>1130970.08</v>
      </c>
      <c r="E289" s="91">
        <v>1130970.08</v>
      </c>
      <c r="F289" s="92" t="str">
        <f t="shared" si="4"/>
        <v>-</v>
      </c>
    </row>
    <row r="290" spans="1:6" ht="33.75">
      <c r="A290" s="87" t="s">
        <v>203</v>
      </c>
      <c r="B290" s="88" t="s">
        <v>46</v>
      </c>
      <c r="C290" s="89" t="s">
        <v>425</v>
      </c>
      <c r="D290" s="90">
        <v>1111442.02</v>
      </c>
      <c r="E290" s="91">
        <v>1111442.02</v>
      </c>
      <c r="F290" s="92" t="str">
        <f t="shared" si="4"/>
        <v>-</v>
      </c>
    </row>
    <row r="291" spans="1:6" ht="33.75">
      <c r="A291" s="87" t="s">
        <v>203</v>
      </c>
      <c r="B291" s="88" t="s">
        <v>46</v>
      </c>
      <c r="C291" s="89" t="s">
        <v>426</v>
      </c>
      <c r="D291" s="90">
        <v>19528.06</v>
      </c>
      <c r="E291" s="91">
        <v>19528.06</v>
      </c>
      <c r="F291" s="92" t="str">
        <f t="shared" si="4"/>
        <v>-</v>
      </c>
    </row>
    <row r="292" spans="1:6" ht="12.75">
      <c r="A292" s="87" t="s">
        <v>337</v>
      </c>
      <c r="B292" s="88" t="s">
        <v>46</v>
      </c>
      <c r="C292" s="89" t="s">
        <v>427</v>
      </c>
      <c r="D292" s="90">
        <v>20779600</v>
      </c>
      <c r="E292" s="91">
        <v>1536163.57</v>
      </c>
      <c r="F292" s="92">
        <f t="shared" si="4"/>
        <v>19243436.43</v>
      </c>
    </row>
    <row r="293" spans="1:6" ht="45">
      <c r="A293" s="87" t="s">
        <v>318</v>
      </c>
      <c r="B293" s="88" t="s">
        <v>46</v>
      </c>
      <c r="C293" s="89" t="s">
        <v>428</v>
      </c>
      <c r="D293" s="90">
        <v>1736800</v>
      </c>
      <c r="E293" s="91" t="s">
        <v>773</v>
      </c>
      <c r="F293" s="92">
        <f t="shared" si="4"/>
        <v>1736800</v>
      </c>
    </row>
    <row r="294" spans="1:6" ht="33.75">
      <c r="A294" s="87" t="s">
        <v>66</v>
      </c>
      <c r="B294" s="88" t="s">
        <v>46</v>
      </c>
      <c r="C294" s="89" t="s">
        <v>429</v>
      </c>
      <c r="D294" s="90">
        <v>1736800</v>
      </c>
      <c r="E294" s="91" t="s">
        <v>773</v>
      </c>
      <c r="F294" s="92">
        <f t="shared" si="4"/>
        <v>1736800</v>
      </c>
    </row>
    <row r="295" spans="1:6" ht="67.5">
      <c r="A295" s="87" t="s">
        <v>430</v>
      </c>
      <c r="B295" s="88" t="s">
        <v>46</v>
      </c>
      <c r="C295" s="89" t="s">
        <v>431</v>
      </c>
      <c r="D295" s="90">
        <v>19017800</v>
      </c>
      <c r="E295" s="91">
        <v>1536163.57</v>
      </c>
      <c r="F295" s="92">
        <f t="shared" si="4"/>
        <v>17481636.43</v>
      </c>
    </row>
    <row r="296" spans="1:6" ht="33.75">
      <c r="A296" s="87" t="s">
        <v>58</v>
      </c>
      <c r="B296" s="88" t="s">
        <v>46</v>
      </c>
      <c r="C296" s="89" t="s">
        <v>432</v>
      </c>
      <c r="D296" s="90">
        <v>12647930</v>
      </c>
      <c r="E296" s="91">
        <v>1172353.24</v>
      </c>
      <c r="F296" s="92">
        <f t="shared" si="4"/>
        <v>11475576.76</v>
      </c>
    </row>
    <row r="297" spans="1:6" ht="33.75">
      <c r="A297" s="87" t="s">
        <v>60</v>
      </c>
      <c r="B297" s="88" t="s">
        <v>46</v>
      </c>
      <c r="C297" s="89" t="s">
        <v>433</v>
      </c>
      <c r="D297" s="90">
        <v>39000</v>
      </c>
      <c r="E297" s="91">
        <v>2100</v>
      </c>
      <c r="F297" s="92">
        <f t="shared" si="4"/>
        <v>36900</v>
      </c>
    </row>
    <row r="298" spans="1:6" ht="45">
      <c r="A298" s="87" t="s">
        <v>62</v>
      </c>
      <c r="B298" s="88" t="s">
        <v>46</v>
      </c>
      <c r="C298" s="89" t="s">
        <v>434</v>
      </c>
      <c r="D298" s="90">
        <v>3819670</v>
      </c>
      <c r="E298" s="91">
        <v>259485.22</v>
      </c>
      <c r="F298" s="92">
        <f t="shared" si="4"/>
        <v>3560184.78</v>
      </c>
    </row>
    <row r="299" spans="1:6" ht="22.5">
      <c r="A299" s="87" t="s">
        <v>64</v>
      </c>
      <c r="B299" s="88" t="s">
        <v>46</v>
      </c>
      <c r="C299" s="89" t="s">
        <v>435</v>
      </c>
      <c r="D299" s="90">
        <v>813000</v>
      </c>
      <c r="E299" s="91">
        <v>26318.51</v>
      </c>
      <c r="F299" s="92">
        <f t="shared" si="4"/>
        <v>786681.49</v>
      </c>
    </row>
    <row r="300" spans="1:6" ht="33.75">
      <c r="A300" s="87" t="s">
        <v>66</v>
      </c>
      <c r="B300" s="88" t="s">
        <v>46</v>
      </c>
      <c r="C300" s="89" t="s">
        <v>436</v>
      </c>
      <c r="D300" s="90">
        <v>1694900</v>
      </c>
      <c r="E300" s="91">
        <v>75906.6</v>
      </c>
      <c r="F300" s="92">
        <f t="shared" si="4"/>
        <v>1618993.4</v>
      </c>
    </row>
    <row r="301" spans="1:6" ht="12.75">
      <c r="A301" s="87" t="s">
        <v>153</v>
      </c>
      <c r="B301" s="88" t="s">
        <v>46</v>
      </c>
      <c r="C301" s="89" t="s">
        <v>437</v>
      </c>
      <c r="D301" s="90">
        <v>3300</v>
      </c>
      <c r="E301" s="91" t="s">
        <v>773</v>
      </c>
      <c r="F301" s="92">
        <f t="shared" si="4"/>
        <v>3300</v>
      </c>
    </row>
    <row r="302" spans="1:6" ht="22.5">
      <c r="A302" s="87" t="s">
        <v>217</v>
      </c>
      <c r="B302" s="88" t="s">
        <v>46</v>
      </c>
      <c r="C302" s="89" t="s">
        <v>438</v>
      </c>
      <c r="D302" s="90">
        <v>25000</v>
      </c>
      <c r="E302" s="91" t="s">
        <v>773</v>
      </c>
      <c r="F302" s="92">
        <f t="shared" si="4"/>
        <v>25000</v>
      </c>
    </row>
    <row r="303" spans="1:6" ht="33.75">
      <c r="A303" s="87" t="s">
        <v>66</v>
      </c>
      <c r="B303" s="88" t="s">
        <v>46</v>
      </c>
      <c r="C303" s="89" t="s">
        <v>439</v>
      </c>
      <c r="D303" s="90">
        <v>25000</v>
      </c>
      <c r="E303" s="91" t="s">
        <v>773</v>
      </c>
      <c r="F303" s="92">
        <f t="shared" si="4"/>
        <v>25000</v>
      </c>
    </row>
    <row r="304" spans="1:6" ht="22.5">
      <c r="A304" s="87" t="s">
        <v>740</v>
      </c>
      <c r="B304" s="88" t="s">
        <v>46</v>
      </c>
      <c r="C304" s="89" t="s">
        <v>440</v>
      </c>
      <c r="D304" s="90">
        <v>190169630.31</v>
      </c>
      <c r="E304" s="91">
        <v>17243645.06</v>
      </c>
      <c r="F304" s="92">
        <f t="shared" si="4"/>
        <v>172925985.25</v>
      </c>
    </row>
    <row r="305" spans="1:6" ht="12.75">
      <c r="A305" s="87" t="s">
        <v>52</v>
      </c>
      <c r="B305" s="88" t="s">
        <v>46</v>
      </c>
      <c r="C305" s="89" t="s">
        <v>441</v>
      </c>
      <c r="D305" s="90">
        <v>32338610.82</v>
      </c>
      <c r="E305" s="91">
        <v>1234636.99</v>
      </c>
      <c r="F305" s="92">
        <f t="shared" si="4"/>
        <v>31103973.830000002</v>
      </c>
    </row>
    <row r="306" spans="1:6" ht="33.75">
      <c r="A306" s="87" t="s">
        <v>442</v>
      </c>
      <c r="B306" s="88" t="s">
        <v>46</v>
      </c>
      <c r="C306" s="89" t="s">
        <v>443</v>
      </c>
      <c r="D306" s="90">
        <v>15352337</v>
      </c>
      <c r="E306" s="91">
        <v>1234636.99</v>
      </c>
      <c r="F306" s="92">
        <f t="shared" si="4"/>
        <v>14117700.01</v>
      </c>
    </row>
    <row r="307" spans="1:6" ht="45">
      <c r="A307" s="87" t="s">
        <v>444</v>
      </c>
      <c r="B307" s="88" t="s">
        <v>46</v>
      </c>
      <c r="C307" s="89" t="s">
        <v>445</v>
      </c>
      <c r="D307" s="90">
        <v>15700</v>
      </c>
      <c r="E307" s="91">
        <v>1308.29</v>
      </c>
      <c r="F307" s="92">
        <f t="shared" si="4"/>
        <v>14391.71</v>
      </c>
    </row>
    <row r="308" spans="1:6" ht="33.75">
      <c r="A308" s="87" t="s">
        <v>58</v>
      </c>
      <c r="B308" s="88" t="s">
        <v>46</v>
      </c>
      <c r="C308" s="89" t="s">
        <v>446</v>
      </c>
      <c r="D308" s="90">
        <v>12058</v>
      </c>
      <c r="E308" s="91">
        <v>1004.83</v>
      </c>
      <c r="F308" s="92">
        <f t="shared" si="4"/>
        <v>11053.17</v>
      </c>
    </row>
    <row r="309" spans="1:6" ht="45">
      <c r="A309" s="87" t="s">
        <v>62</v>
      </c>
      <c r="B309" s="88" t="s">
        <v>46</v>
      </c>
      <c r="C309" s="89" t="s">
        <v>447</v>
      </c>
      <c r="D309" s="90">
        <v>3642</v>
      </c>
      <c r="E309" s="91">
        <v>303.46</v>
      </c>
      <c r="F309" s="92">
        <f t="shared" si="4"/>
        <v>3338.54</v>
      </c>
    </row>
    <row r="310" spans="1:6" ht="12.75">
      <c r="A310" s="87" t="s">
        <v>68</v>
      </c>
      <c r="B310" s="88" t="s">
        <v>46</v>
      </c>
      <c r="C310" s="89" t="s">
        <v>448</v>
      </c>
      <c r="D310" s="90">
        <v>15336637</v>
      </c>
      <c r="E310" s="91">
        <v>1233328.7</v>
      </c>
      <c r="F310" s="92">
        <f t="shared" si="4"/>
        <v>14103308.3</v>
      </c>
    </row>
    <row r="311" spans="1:6" ht="33.75">
      <c r="A311" s="87" t="s">
        <v>58</v>
      </c>
      <c r="B311" s="88" t="s">
        <v>46</v>
      </c>
      <c r="C311" s="89" t="s">
        <v>449</v>
      </c>
      <c r="D311" s="90">
        <v>10994522</v>
      </c>
      <c r="E311" s="91">
        <v>903484.47</v>
      </c>
      <c r="F311" s="92">
        <f t="shared" si="4"/>
        <v>10091037.53</v>
      </c>
    </row>
    <row r="312" spans="1:6" ht="45">
      <c r="A312" s="87" t="s">
        <v>62</v>
      </c>
      <c r="B312" s="88" t="s">
        <v>46</v>
      </c>
      <c r="C312" s="89" t="s">
        <v>450</v>
      </c>
      <c r="D312" s="90">
        <v>3320352</v>
      </c>
      <c r="E312" s="91">
        <v>264617.94</v>
      </c>
      <c r="F312" s="92">
        <f t="shared" si="4"/>
        <v>3055734.06</v>
      </c>
    </row>
    <row r="313" spans="1:6" ht="33.75">
      <c r="A313" s="87" t="s">
        <v>60</v>
      </c>
      <c r="B313" s="88" t="s">
        <v>46</v>
      </c>
      <c r="C313" s="89" t="s">
        <v>451</v>
      </c>
      <c r="D313" s="90">
        <v>46100</v>
      </c>
      <c r="E313" s="91">
        <v>300</v>
      </c>
      <c r="F313" s="92">
        <f t="shared" si="4"/>
        <v>45800</v>
      </c>
    </row>
    <row r="314" spans="1:6" ht="22.5">
      <c r="A314" s="87" t="s">
        <v>64</v>
      </c>
      <c r="B314" s="88" t="s">
        <v>46</v>
      </c>
      <c r="C314" s="89" t="s">
        <v>452</v>
      </c>
      <c r="D314" s="90">
        <v>247416</v>
      </c>
      <c r="E314" s="91">
        <v>15111</v>
      </c>
      <c r="F314" s="92">
        <f t="shared" si="4"/>
        <v>232305</v>
      </c>
    </row>
    <row r="315" spans="1:6" ht="33.75">
      <c r="A315" s="87" t="s">
        <v>66</v>
      </c>
      <c r="B315" s="88" t="s">
        <v>46</v>
      </c>
      <c r="C315" s="89" t="s">
        <v>453</v>
      </c>
      <c r="D315" s="90">
        <v>19884</v>
      </c>
      <c r="E315" s="91">
        <v>471.5</v>
      </c>
      <c r="F315" s="92">
        <f t="shared" si="4"/>
        <v>19412.5</v>
      </c>
    </row>
    <row r="316" spans="1:6" ht="33.75">
      <c r="A316" s="87" t="s">
        <v>58</v>
      </c>
      <c r="B316" s="88" t="s">
        <v>46</v>
      </c>
      <c r="C316" s="89" t="s">
        <v>454</v>
      </c>
      <c r="D316" s="90">
        <v>459276</v>
      </c>
      <c r="E316" s="91">
        <v>40217.97</v>
      </c>
      <c r="F316" s="92">
        <f t="shared" si="4"/>
        <v>419058.03</v>
      </c>
    </row>
    <row r="317" spans="1:6" ht="45">
      <c r="A317" s="87" t="s">
        <v>62</v>
      </c>
      <c r="B317" s="88" t="s">
        <v>46</v>
      </c>
      <c r="C317" s="89" t="s">
        <v>455</v>
      </c>
      <c r="D317" s="90">
        <v>138701</v>
      </c>
      <c r="E317" s="91">
        <v>9125.82</v>
      </c>
      <c r="F317" s="92">
        <f t="shared" si="4"/>
        <v>129575.18</v>
      </c>
    </row>
    <row r="318" spans="1:6" ht="22.5">
      <c r="A318" s="87" t="s">
        <v>64</v>
      </c>
      <c r="B318" s="88" t="s">
        <v>46</v>
      </c>
      <c r="C318" s="89" t="s">
        <v>456</v>
      </c>
      <c r="D318" s="90">
        <v>30504</v>
      </c>
      <c r="E318" s="91" t="s">
        <v>773</v>
      </c>
      <c r="F318" s="92">
        <f t="shared" si="4"/>
        <v>30504</v>
      </c>
    </row>
    <row r="319" spans="1:6" ht="33.75">
      <c r="A319" s="87" t="s">
        <v>66</v>
      </c>
      <c r="B319" s="88" t="s">
        <v>46</v>
      </c>
      <c r="C319" s="89" t="s">
        <v>457</v>
      </c>
      <c r="D319" s="90">
        <v>79882</v>
      </c>
      <c r="E319" s="91" t="s">
        <v>773</v>
      </c>
      <c r="F319" s="92">
        <f t="shared" si="4"/>
        <v>79882</v>
      </c>
    </row>
    <row r="320" spans="1:6" ht="12.75">
      <c r="A320" s="87" t="s">
        <v>458</v>
      </c>
      <c r="B320" s="88" t="s">
        <v>46</v>
      </c>
      <c r="C320" s="89" t="s">
        <v>459</v>
      </c>
      <c r="D320" s="90">
        <v>16879273.82</v>
      </c>
      <c r="E320" s="91" t="s">
        <v>773</v>
      </c>
      <c r="F320" s="92">
        <f t="shared" si="4"/>
        <v>16879273.82</v>
      </c>
    </row>
    <row r="321" spans="1:6" ht="12.75">
      <c r="A321" s="87" t="s">
        <v>68</v>
      </c>
      <c r="B321" s="88" t="s">
        <v>46</v>
      </c>
      <c r="C321" s="89" t="s">
        <v>460</v>
      </c>
      <c r="D321" s="90">
        <v>16879273.82</v>
      </c>
      <c r="E321" s="91" t="s">
        <v>773</v>
      </c>
      <c r="F321" s="92">
        <f t="shared" si="4"/>
        <v>16879273.82</v>
      </c>
    </row>
    <row r="322" spans="1:6" ht="12.75">
      <c r="A322" s="87" t="s">
        <v>461</v>
      </c>
      <c r="B322" s="88" t="s">
        <v>46</v>
      </c>
      <c r="C322" s="89" t="s">
        <v>462</v>
      </c>
      <c r="D322" s="90">
        <v>16879273.82</v>
      </c>
      <c r="E322" s="91" t="s">
        <v>773</v>
      </c>
      <c r="F322" s="92">
        <f t="shared" si="4"/>
        <v>16879273.82</v>
      </c>
    </row>
    <row r="323" spans="1:6" ht="12.75">
      <c r="A323" s="87" t="s">
        <v>116</v>
      </c>
      <c r="B323" s="88" t="s">
        <v>46</v>
      </c>
      <c r="C323" s="89" t="s">
        <v>463</v>
      </c>
      <c r="D323" s="90">
        <v>107000</v>
      </c>
      <c r="E323" s="91" t="s">
        <v>773</v>
      </c>
      <c r="F323" s="92">
        <f t="shared" si="4"/>
        <v>107000</v>
      </c>
    </row>
    <row r="324" spans="1:6" ht="67.5">
      <c r="A324" s="87" t="s">
        <v>125</v>
      </c>
      <c r="B324" s="88" t="s">
        <v>46</v>
      </c>
      <c r="C324" s="89" t="s">
        <v>464</v>
      </c>
      <c r="D324" s="90">
        <v>107000</v>
      </c>
      <c r="E324" s="91" t="s">
        <v>773</v>
      </c>
      <c r="F324" s="92">
        <f t="shared" si="4"/>
        <v>107000</v>
      </c>
    </row>
    <row r="325" spans="1:6" ht="33.75">
      <c r="A325" s="87" t="s">
        <v>60</v>
      </c>
      <c r="B325" s="88" t="s">
        <v>46</v>
      </c>
      <c r="C325" s="89" t="s">
        <v>465</v>
      </c>
      <c r="D325" s="90">
        <v>53000</v>
      </c>
      <c r="E325" s="91" t="s">
        <v>773</v>
      </c>
      <c r="F325" s="92">
        <f t="shared" si="4"/>
        <v>53000</v>
      </c>
    </row>
    <row r="326" spans="1:6" ht="33.75">
      <c r="A326" s="87" t="s">
        <v>66</v>
      </c>
      <c r="B326" s="88" t="s">
        <v>46</v>
      </c>
      <c r="C326" s="89" t="s">
        <v>466</v>
      </c>
      <c r="D326" s="90">
        <v>54000</v>
      </c>
      <c r="E326" s="91" t="s">
        <v>773</v>
      </c>
      <c r="F326" s="92">
        <f t="shared" si="4"/>
        <v>54000</v>
      </c>
    </row>
    <row r="327" spans="1:6" ht="12.75">
      <c r="A327" s="87" t="s">
        <v>197</v>
      </c>
      <c r="B327" s="88" t="s">
        <v>46</v>
      </c>
      <c r="C327" s="89" t="s">
        <v>467</v>
      </c>
      <c r="D327" s="90">
        <v>40000</v>
      </c>
      <c r="E327" s="91" t="s">
        <v>773</v>
      </c>
      <c r="F327" s="92">
        <f t="shared" si="4"/>
        <v>40000</v>
      </c>
    </row>
    <row r="328" spans="1:6" ht="12.75">
      <c r="A328" s="87" t="s">
        <v>468</v>
      </c>
      <c r="B328" s="88" t="s">
        <v>46</v>
      </c>
      <c r="C328" s="89" t="s">
        <v>469</v>
      </c>
      <c r="D328" s="90">
        <v>40000</v>
      </c>
      <c r="E328" s="91" t="s">
        <v>773</v>
      </c>
      <c r="F328" s="92">
        <f t="shared" si="4"/>
        <v>40000</v>
      </c>
    </row>
    <row r="329" spans="1:6" ht="45">
      <c r="A329" s="87" t="s">
        <v>470</v>
      </c>
      <c r="B329" s="88" t="s">
        <v>46</v>
      </c>
      <c r="C329" s="89" t="s">
        <v>471</v>
      </c>
      <c r="D329" s="90">
        <v>40000</v>
      </c>
      <c r="E329" s="91" t="s">
        <v>773</v>
      </c>
      <c r="F329" s="92">
        <f t="shared" si="4"/>
        <v>40000</v>
      </c>
    </row>
    <row r="330" spans="1:6" ht="22.5">
      <c r="A330" s="87" t="s">
        <v>64</v>
      </c>
      <c r="B330" s="88" t="s">
        <v>46</v>
      </c>
      <c r="C330" s="89" t="s">
        <v>472</v>
      </c>
      <c r="D330" s="90">
        <v>40000</v>
      </c>
      <c r="E330" s="91" t="s">
        <v>773</v>
      </c>
      <c r="F330" s="92">
        <f t="shared" si="4"/>
        <v>40000</v>
      </c>
    </row>
    <row r="331" spans="1:6" ht="12.75">
      <c r="A331" s="87" t="s">
        <v>247</v>
      </c>
      <c r="B331" s="88" t="s">
        <v>46</v>
      </c>
      <c r="C331" s="89" t="s">
        <v>473</v>
      </c>
      <c r="D331" s="90">
        <v>27141800</v>
      </c>
      <c r="E331" s="91" t="s">
        <v>773</v>
      </c>
      <c r="F331" s="92">
        <f t="shared" si="4"/>
        <v>27141800</v>
      </c>
    </row>
    <row r="332" spans="1:6" ht="12.75">
      <c r="A332" s="87" t="s">
        <v>474</v>
      </c>
      <c r="B332" s="88" t="s">
        <v>46</v>
      </c>
      <c r="C332" s="89" t="s">
        <v>475</v>
      </c>
      <c r="D332" s="90">
        <v>27141800</v>
      </c>
      <c r="E332" s="91" t="s">
        <v>773</v>
      </c>
      <c r="F332" s="92">
        <f t="shared" si="4"/>
        <v>27141800</v>
      </c>
    </row>
    <row r="333" spans="1:6" ht="12.75">
      <c r="A333" s="87" t="s">
        <v>68</v>
      </c>
      <c r="B333" s="88" t="s">
        <v>46</v>
      </c>
      <c r="C333" s="89" t="s">
        <v>476</v>
      </c>
      <c r="D333" s="90">
        <v>27141800</v>
      </c>
      <c r="E333" s="91" t="s">
        <v>773</v>
      </c>
      <c r="F333" s="92">
        <f t="shared" si="4"/>
        <v>27141800</v>
      </c>
    </row>
    <row r="334" spans="1:6" ht="12.75">
      <c r="A334" s="87" t="s">
        <v>12</v>
      </c>
      <c r="B334" s="88" t="s">
        <v>46</v>
      </c>
      <c r="C334" s="89" t="s">
        <v>477</v>
      </c>
      <c r="D334" s="90">
        <v>27141800</v>
      </c>
      <c r="E334" s="91" t="s">
        <v>773</v>
      </c>
      <c r="F334" s="92">
        <f t="shared" si="4"/>
        <v>27141800</v>
      </c>
    </row>
    <row r="335" spans="1:6" ht="22.5">
      <c r="A335" s="87" t="s">
        <v>478</v>
      </c>
      <c r="B335" s="88" t="s">
        <v>46</v>
      </c>
      <c r="C335" s="89" t="s">
        <v>479</v>
      </c>
      <c r="D335" s="90">
        <v>475000</v>
      </c>
      <c r="E335" s="91" t="s">
        <v>773</v>
      </c>
      <c r="F335" s="92">
        <f aca="true" t="shared" si="5" ref="F335:F398">IF(OR(D335="-",E335=D335),"-",D335-IF(E335="-",0,E335))</f>
        <v>475000</v>
      </c>
    </row>
    <row r="336" spans="1:6" ht="22.5">
      <c r="A336" s="87" t="s">
        <v>480</v>
      </c>
      <c r="B336" s="88" t="s">
        <v>46</v>
      </c>
      <c r="C336" s="89" t="s">
        <v>481</v>
      </c>
      <c r="D336" s="90">
        <v>475000</v>
      </c>
      <c r="E336" s="91" t="s">
        <v>773</v>
      </c>
      <c r="F336" s="92">
        <f t="shared" si="5"/>
        <v>475000</v>
      </c>
    </row>
    <row r="337" spans="1:6" ht="22.5">
      <c r="A337" s="87" t="s">
        <v>482</v>
      </c>
      <c r="B337" s="88" t="s">
        <v>46</v>
      </c>
      <c r="C337" s="89" t="s">
        <v>483</v>
      </c>
      <c r="D337" s="90">
        <v>475000</v>
      </c>
      <c r="E337" s="91" t="s">
        <v>773</v>
      </c>
      <c r="F337" s="92">
        <f t="shared" si="5"/>
        <v>475000</v>
      </c>
    </row>
    <row r="338" spans="1:6" ht="12.75">
      <c r="A338" s="87" t="s">
        <v>484</v>
      </c>
      <c r="B338" s="88" t="s">
        <v>46</v>
      </c>
      <c r="C338" s="89" t="s">
        <v>485</v>
      </c>
      <c r="D338" s="90">
        <v>475000</v>
      </c>
      <c r="E338" s="91" t="s">
        <v>773</v>
      </c>
      <c r="F338" s="92">
        <f t="shared" si="5"/>
        <v>475000</v>
      </c>
    </row>
    <row r="339" spans="1:6" ht="33.75">
      <c r="A339" s="87" t="s">
        <v>486</v>
      </c>
      <c r="B339" s="88" t="s">
        <v>46</v>
      </c>
      <c r="C339" s="89" t="s">
        <v>487</v>
      </c>
      <c r="D339" s="90">
        <v>130174219.49</v>
      </c>
      <c r="E339" s="91">
        <v>16009008.07</v>
      </c>
      <c r="F339" s="92">
        <f t="shared" si="5"/>
        <v>114165211.41999999</v>
      </c>
    </row>
    <row r="340" spans="1:6" ht="33.75">
      <c r="A340" s="87" t="s">
        <v>488</v>
      </c>
      <c r="B340" s="88" t="s">
        <v>46</v>
      </c>
      <c r="C340" s="89" t="s">
        <v>489</v>
      </c>
      <c r="D340" s="90">
        <v>87071100</v>
      </c>
      <c r="E340" s="91">
        <v>13658420</v>
      </c>
      <c r="F340" s="92">
        <f t="shared" si="5"/>
        <v>73412680</v>
      </c>
    </row>
    <row r="341" spans="1:6" ht="45">
      <c r="A341" s="87" t="s">
        <v>444</v>
      </c>
      <c r="B341" s="88" t="s">
        <v>46</v>
      </c>
      <c r="C341" s="89" t="s">
        <v>490</v>
      </c>
      <c r="D341" s="90">
        <v>87071100</v>
      </c>
      <c r="E341" s="91">
        <v>13658420</v>
      </c>
      <c r="F341" s="92">
        <f t="shared" si="5"/>
        <v>73412680</v>
      </c>
    </row>
    <row r="342" spans="1:6" ht="22.5">
      <c r="A342" s="87" t="s">
        <v>1048</v>
      </c>
      <c r="B342" s="88" t="s">
        <v>46</v>
      </c>
      <c r="C342" s="89" t="s">
        <v>491</v>
      </c>
      <c r="D342" s="90">
        <v>68292100</v>
      </c>
      <c r="E342" s="91">
        <v>13658420</v>
      </c>
      <c r="F342" s="92">
        <f t="shared" si="5"/>
        <v>54633680</v>
      </c>
    </row>
    <row r="343" spans="1:6" ht="22.5">
      <c r="A343" s="87" t="s">
        <v>1048</v>
      </c>
      <c r="B343" s="88" t="s">
        <v>46</v>
      </c>
      <c r="C343" s="89" t="s">
        <v>492</v>
      </c>
      <c r="D343" s="90">
        <v>18779000</v>
      </c>
      <c r="E343" s="91" t="s">
        <v>773</v>
      </c>
      <c r="F343" s="92">
        <f t="shared" si="5"/>
        <v>18779000</v>
      </c>
    </row>
    <row r="344" spans="1:6" ht="22.5">
      <c r="A344" s="87" t="s">
        <v>493</v>
      </c>
      <c r="B344" s="88" t="s">
        <v>46</v>
      </c>
      <c r="C344" s="89" t="s">
        <v>494</v>
      </c>
      <c r="D344" s="90">
        <v>43103119.49</v>
      </c>
      <c r="E344" s="91">
        <v>2350588.07</v>
      </c>
      <c r="F344" s="92">
        <f t="shared" si="5"/>
        <v>40752531.42</v>
      </c>
    </row>
    <row r="345" spans="1:6" ht="33.75">
      <c r="A345" s="87" t="s">
        <v>495</v>
      </c>
      <c r="B345" s="88" t="s">
        <v>46</v>
      </c>
      <c r="C345" s="89" t="s">
        <v>496</v>
      </c>
      <c r="D345" s="90">
        <v>43103119.49</v>
      </c>
      <c r="E345" s="91">
        <v>2350588.07</v>
      </c>
      <c r="F345" s="92">
        <f t="shared" si="5"/>
        <v>40752531.42</v>
      </c>
    </row>
    <row r="346" spans="1:6" ht="12.75">
      <c r="A346" s="87" t="s">
        <v>12</v>
      </c>
      <c r="B346" s="88" t="s">
        <v>46</v>
      </c>
      <c r="C346" s="89" t="s">
        <v>497</v>
      </c>
      <c r="D346" s="90">
        <v>43103119.49</v>
      </c>
      <c r="E346" s="91">
        <v>2350588.07</v>
      </c>
      <c r="F346" s="92">
        <f t="shared" si="5"/>
        <v>40752531.42</v>
      </c>
    </row>
    <row r="347" spans="1:6" ht="33.75">
      <c r="A347" s="87" t="s">
        <v>498</v>
      </c>
      <c r="B347" s="88" t="s">
        <v>46</v>
      </c>
      <c r="C347" s="89" t="s">
        <v>499</v>
      </c>
      <c r="D347" s="90">
        <v>729224126.31</v>
      </c>
      <c r="E347" s="91">
        <v>110842532.55</v>
      </c>
      <c r="F347" s="92">
        <f t="shared" si="5"/>
        <v>618381593.76</v>
      </c>
    </row>
    <row r="348" spans="1:6" ht="22.5">
      <c r="A348" s="87" t="s">
        <v>163</v>
      </c>
      <c r="B348" s="88" t="s">
        <v>46</v>
      </c>
      <c r="C348" s="89" t="s">
        <v>500</v>
      </c>
      <c r="D348" s="90">
        <v>1284800</v>
      </c>
      <c r="E348" s="91">
        <v>125826</v>
      </c>
      <c r="F348" s="92">
        <f t="shared" si="5"/>
        <v>1158974</v>
      </c>
    </row>
    <row r="349" spans="1:6" ht="22.5">
      <c r="A349" s="87" t="s">
        <v>185</v>
      </c>
      <c r="B349" s="88" t="s">
        <v>46</v>
      </c>
      <c r="C349" s="89" t="s">
        <v>501</v>
      </c>
      <c r="D349" s="90">
        <v>1284800</v>
      </c>
      <c r="E349" s="91">
        <v>125826</v>
      </c>
      <c r="F349" s="92">
        <f t="shared" si="5"/>
        <v>1158974</v>
      </c>
    </row>
    <row r="350" spans="1:6" ht="33.75">
      <c r="A350" s="87" t="s">
        <v>187</v>
      </c>
      <c r="B350" s="88" t="s">
        <v>46</v>
      </c>
      <c r="C350" s="89" t="s">
        <v>502</v>
      </c>
      <c r="D350" s="90">
        <v>871300</v>
      </c>
      <c r="E350" s="91">
        <v>125826</v>
      </c>
      <c r="F350" s="92">
        <f t="shared" si="5"/>
        <v>745474</v>
      </c>
    </row>
    <row r="351" spans="1:6" ht="33.75">
      <c r="A351" s="87" t="s">
        <v>66</v>
      </c>
      <c r="B351" s="88" t="s">
        <v>46</v>
      </c>
      <c r="C351" s="89" t="s">
        <v>503</v>
      </c>
      <c r="D351" s="90">
        <v>351300</v>
      </c>
      <c r="E351" s="91" t="s">
        <v>773</v>
      </c>
      <c r="F351" s="92">
        <f t="shared" si="5"/>
        <v>351300</v>
      </c>
    </row>
    <row r="352" spans="1:6" ht="33.75">
      <c r="A352" s="87" t="s">
        <v>66</v>
      </c>
      <c r="B352" s="88" t="s">
        <v>46</v>
      </c>
      <c r="C352" s="89" t="s">
        <v>504</v>
      </c>
      <c r="D352" s="90">
        <v>26400</v>
      </c>
      <c r="E352" s="91">
        <v>2426</v>
      </c>
      <c r="F352" s="92">
        <f t="shared" si="5"/>
        <v>23974</v>
      </c>
    </row>
    <row r="353" spans="1:6" ht="12.75">
      <c r="A353" s="87" t="s">
        <v>189</v>
      </c>
      <c r="B353" s="88" t="s">
        <v>46</v>
      </c>
      <c r="C353" s="89" t="s">
        <v>505</v>
      </c>
      <c r="D353" s="90">
        <v>493600</v>
      </c>
      <c r="E353" s="91">
        <v>123400</v>
      </c>
      <c r="F353" s="92">
        <f t="shared" si="5"/>
        <v>370200</v>
      </c>
    </row>
    <row r="354" spans="1:6" ht="45">
      <c r="A354" s="87" t="s">
        <v>395</v>
      </c>
      <c r="B354" s="88" t="s">
        <v>46</v>
      </c>
      <c r="C354" s="89" t="s">
        <v>506</v>
      </c>
      <c r="D354" s="90">
        <v>66000</v>
      </c>
      <c r="E354" s="91" t="s">
        <v>773</v>
      </c>
      <c r="F354" s="92">
        <f t="shared" si="5"/>
        <v>66000</v>
      </c>
    </row>
    <row r="355" spans="1:6" ht="12.75">
      <c r="A355" s="87" t="s">
        <v>189</v>
      </c>
      <c r="B355" s="88" t="s">
        <v>46</v>
      </c>
      <c r="C355" s="89" t="s">
        <v>507</v>
      </c>
      <c r="D355" s="90">
        <v>90000</v>
      </c>
      <c r="E355" s="91" t="s">
        <v>773</v>
      </c>
      <c r="F355" s="92">
        <f t="shared" si="5"/>
        <v>90000</v>
      </c>
    </row>
    <row r="356" spans="1:6" ht="33.75">
      <c r="A356" s="87" t="s">
        <v>66</v>
      </c>
      <c r="B356" s="88" t="s">
        <v>46</v>
      </c>
      <c r="C356" s="89" t="s">
        <v>508</v>
      </c>
      <c r="D356" s="90">
        <v>-24000</v>
      </c>
      <c r="E356" s="91" t="s">
        <v>773</v>
      </c>
      <c r="F356" s="92">
        <f t="shared" si="5"/>
        <v>-24000</v>
      </c>
    </row>
    <row r="357" spans="1:6" ht="45">
      <c r="A357" s="87" t="s">
        <v>167</v>
      </c>
      <c r="B357" s="88" t="s">
        <v>46</v>
      </c>
      <c r="C357" s="89" t="s">
        <v>509</v>
      </c>
      <c r="D357" s="90">
        <v>197500</v>
      </c>
      <c r="E357" s="91" t="s">
        <v>773</v>
      </c>
      <c r="F357" s="92">
        <f t="shared" si="5"/>
        <v>197500</v>
      </c>
    </row>
    <row r="358" spans="1:6" ht="33.75">
      <c r="A358" s="87" t="s">
        <v>66</v>
      </c>
      <c r="B358" s="88" t="s">
        <v>46</v>
      </c>
      <c r="C358" s="89" t="s">
        <v>510</v>
      </c>
      <c r="D358" s="90">
        <v>47500</v>
      </c>
      <c r="E358" s="91" t="s">
        <v>773</v>
      </c>
      <c r="F358" s="92">
        <f t="shared" si="5"/>
        <v>47500</v>
      </c>
    </row>
    <row r="359" spans="1:6" ht="33.75">
      <c r="A359" s="87" t="s">
        <v>66</v>
      </c>
      <c r="B359" s="88" t="s">
        <v>46</v>
      </c>
      <c r="C359" s="89" t="s">
        <v>511</v>
      </c>
      <c r="D359" s="90">
        <v>10200</v>
      </c>
      <c r="E359" s="91" t="s">
        <v>773</v>
      </c>
      <c r="F359" s="92">
        <f t="shared" si="5"/>
        <v>10200</v>
      </c>
    </row>
    <row r="360" spans="1:6" ht="12.75">
      <c r="A360" s="87" t="s">
        <v>189</v>
      </c>
      <c r="B360" s="88" t="s">
        <v>46</v>
      </c>
      <c r="C360" s="89" t="s">
        <v>512</v>
      </c>
      <c r="D360" s="90">
        <v>139800</v>
      </c>
      <c r="E360" s="91" t="s">
        <v>773</v>
      </c>
      <c r="F360" s="92">
        <f t="shared" si="5"/>
        <v>139800</v>
      </c>
    </row>
    <row r="361" spans="1:6" ht="45">
      <c r="A361" s="87" t="s">
        <v>172</v>
      </c>
      <c r="B361" s="88" t="s">
        <v>46</v>
      </c>
      <c r="C361" s="89" t="s">
        <v>513</v>
      </c>
      <c r="D361" s="90">
        <v>150000</v>
      </c>
      <c r="E361" s="91" t="s">
        <v>773</v>
      </c>
      <c r="F361" s="92">
        <f t="shared" si="5"/>
        <v>150000</v>
      </c>
    </row>
    <row r="362" spans="1:6" ht="12.75">
      <c r="A362" s="87" t="s">
        <v>189</v>
      </c>
      <c r="B362" s="88" t="s">
        <v>46</v>
      </c>
      <c r="C362" s="89" t="s">
        <v>514</v>
      </c>
      <c r="D362" s="90">
        <v>150000</v>
      </c>
      <c r="E362" s="91" t="s">
        <v>773</v>
      </c>
      <c r="F362" s="92">
        <f t="shared" si="5"/>
        <v>150000</v>
      </c>
    </row>
    <row r="363" spans="1:6" ht="12.75">
      <c r="A363" s="87" t="s">
        <v>264</v>
      </c>
      <c r="B363" s="88" t="s">
        <v>46</v>
      </c>
      <c r="C363" s="89" t="s">
        <v>515</v>
      </c>
      <c r="D363" s="90">
        <v>711477826.31</v>
      </c>
      <c r="E363" s="91">
        <v>106995186.77</v>
      </c>
      <c r="F363" s="92">
        <f t="shared" si="5"/>
        <v>604482639.54</v>
      </c>
    </row>
    <row r="364" spans="1:6" ht="12.75">
      <c r="A364" s="87" t="s">
        <v>516</v>
      </c>
      <c r="B364" s="88" t="s">
        <v>46</v>
      </c>
      <c r="C364" s="89" t="s">
        <v>517</v>
      </c>
      <c r="D364" s="90">
        <v>250817800</v>
      </c>
      <c r="E364" s="91">
        <v>38617604.36</v>
      </c>
      <c r="F364" s="92">
        <f t="shared" si="5"/>
        <v>212200195.64</v>
      </c>
    </row>
    <row r="365" spans="1:6" ht="33.75">
      <c r="A365" s="87" t="s">
        <v>518</v>
      </c>
      <c r="B365" s="88" t="s">
        <v>46</v>
      </c>
      <c r="C365" s="89" t="s">
        <v>519</v>
      </c>
      <c r="D365" s="90">
        <v>244086300</v>
      </c>
      <c r="E365" s="91">
        <v>38606988.36</v>
      </c>
      <c r="F365" s="92">
        <f t="shared" si="5"/>
        <v>205479311.64</v>
      </c>
    </row>
    <row r="366" spans="1:6" ht="22.5">
      <c r="A366" s="87" t="s">
        <v>143</v>
      </c>
      <c r="B366" s="88" t="s">
        <v>46</v>
      </c>
      <c r="C366" s="89" t="s">
        <v>520</v>
      </c>
      <c r="D366" s="90">
        <v>2129900</v>
      </c>
      <c r="E366" s="91">
        <v>211489.11</v>
      </c>
      <c r="F366" s="92">
        <f t="shared" si="5"/>
        <v>1918410.8900000001</v>
      </c>
    </row>
    <row r="367" spans="1:6" ht="22.5">
      <c r="A367" s="87" t="s">
        <v>145</v>
      </c>
      <c r="B367" s="88" t="s">
        <v>46</v>
      </c>
      <c r="C367" s="89" t="s">
        <v>521</v>
      </c>
      <c r="D367" s="90">
        <v>11355</v>
      </c>
      <c r="E367" s="91" t="s">
        <v>773</v>
      </c>
      <c r="F367" s="92">
        <f t="shared" si="5"/>
        <v>11355</v>
      </c>
    </row>
    <row r="368" spans="1:6" ht="33.75">
      <c r="A368" s="87" t="s">
        <v>147</v>
      </c>
      <c r="B368" s="88" t="s">
        <v>46</v>
      </c>
      <c r="C368" s="89" t="s">
        <v>522</v>
      </c>
      <c r="D368" s="90">
        <v>643200</v>
      </c>
      <c r="E368" s="91">
        <v>62983.22</v>
      </c>
      <c r="F368" s="92">
        <f t="shared" si="5"/>
        <v>580216.78</v>
      </c>
    </row>
    <row r="369" spans="1:6" ht="22.5">
      <c r="A369" s="87" t="s">
        <v>64</v>
      </c>
      <c r="B369" s="88" t="s">
        <v>46</v>
      </c>
      <c r="C369" s="89" t="s">
        <v>523</v>
      </c>
      <c r="D369" s="90">
        <v>231506</v>
      </c>
      <c r="E369" s="91">
        <v>17265.89</v>
      </c>
      <c r="F369" s="92">
        <f t="shared" si="5"/>
        <v>214240.11</v>
      </c>
    </row>
    <row r="370" spans="1:6" ht="33.75">
      <c r="A370" s="87" t="s">
        <v>66</v>
      </c>
      <c r="B370" s="88" t="s">
        <v>46</v>
      </c>
      <c r="C370" s="89" t="s">
        <v>524</v>
      </c>
      <c r="D370" s="90">
        <v>5638739</v>
      </c>
      <c r="E370" s="91">
        <v>786564.11</v>
      </c>
      <c r="F370" s="92">
        <f t="shared" si="5"/>
        <v>4852174.89</v>
      </c>
    </row>
    <row r="371" spans="1:6" ht="22.5">
      <c r="A371" s="87" t="s">
        <v>525</v>
      </c>
      <c r="B371" s="88" t="s">
        <v>46</v>
      </c>
      <c r="C371" s="89" t="s">
        <v>526</v>
      </c>
      <c r="D371" s="90">
        <v>49300</v>
      </c>
      <c r="E371" s="91" t="s">
        <v>773</v>
      </c>
      <c r="F371" s="92">
        <f t="shared" si="5"/>
        <v>49300</v>
      </c>
    </row>
    <row r="372" spans="1:6" ht="12.75">
      <c r="A372" s="87" t="s">
        <v>153</v>
      </c>
      <c r="B372" s="88" t="s">
        <v>46</v>
      </c>
      <c r="C372" s="89" t="s">
        <v>527</v>
      </c>
      <c r="D372" s="90">
        <v>4000</v>
      </c>
      <c r="E372" s="91">
        <v>800</v>
      </c>
      <c r="F372" s="92">
        <f t="shared" si="5"/>
        <v>3200</v>
      </c>
    </row>
    <row r="373" spans="1:6" ht="45">
      <c r="A373" s="87" t="s">
        <v>289</v>
      </c>
      <c r="B373" s="88" t="s">
        <v>46</v>
      </c>
      <c r="C373" s="89" t="s">
        <v>528</v>
      </c>
      <c r="D373" s="90">
        <v>46277700</v>
      </c>
      <c r="E373" s="91">
        <v>7641239.35</v>
      </c>
      <c r="F373" s="92">
        <f t="shared" si="5"/>
        <v>38636460.65</v>
      </c>
    </row>
    <row r="374" spans="1:6" ht="22.5">
      <c r="A374" s="87" t="s">
        <v>143</v>
      </c>
      <c r="B374" s="88" t="s">
        <v>46</v>
      </c>
      <c r="C374" s="89" t="s">
        <v>529</v>
      </c>
      <c r="D374" s="90">
        <v>12596900</v>
      </c>
      <c r="E374" s="91">
        <v>1353717.33</v>
      </c>
      <c r="F374" s="92">
        <f t="shared" si="5"/>
        <v>11243182.67</v>
      </c>
    </row>
    <row r="375" spans="1:6" ht="33.75">
      <c r="A375" s="87" t="s">
        <v>147</v>
      </c>
      <c r="B375" s="88" t="s">
        <v>46</v>
      </c>
      <c r="C375" s="89" t="s">
        <v>530</v>
      </c>
      <c r="D375" s="90">
        <v>3803700</v>
      </c>
      <c r="E375" s="91">
        <v>319445.29</v>
      </c>
      <c r="F375" s="92">
        <f t="shared" si="5"/>
        <v>3484254.71</v>
      </c>
    </row>
    <row r="376" spans="1:6" ht="33.75">
      <c r="A376" s="87" t="s">
        <v>66</v>
      </c>
      <c r="B376" s="88" t="s">
        <v>46</v>
      </c>
      <c r="C376" s="89" t="s">
        <v>531</v>
      </c>
      <c r="D376" s="90">
        <v>700000</v>
      </c>
      <c r="E376" s="91" t="s">
        <v>773</v>
      </c>
      <c r="F376" s="92">
        <f t="shared" si="5"/>
        <v>700000</v>
      </c>
    </row>
    <row r="377" spans="1:6" ht="45">
      <c r="A377" s="87" t="s">
        <v>289</v>
      </c>
      <c r="B377" s="88" t="s">
        <v>46</v>
      </c>
      <c r="C377" s="89" t="s">
        <v>532</v>
      </c>
      <c r="D377" s="90">
        <v>172000000</v>
      </c>
      <c r="E377" s="91">
        <v>28213484.06</v>
      </c>
      <c r="F377" s="92">
        <f t="shared" si="5"/>
        <v>143786515.94</v>
      </c>
    </row>
    <row r="378" spans="1:6" ht="22.5">
      <c r="A378" s="87" t="s">
        <v>533</v>
      </c>
      <c r="B378" s="88" t="s">
        <v>46</v>
      </c>
      <c r="C378" s="89" t="s">
        <v>534</v>
      </c>
      <c r="D378" s="90">
        <v>4729500</v>
      </c>
      <c r="E378" s="91" t="s">
        <v>773</v>
      </c>
      <c r="F378" s="92">
        <f t="shared" si="5"/>
        <v>4729500</v>
      </c>
    </row>
    <row r="379" spans="1:6" ht="33.75">
      <c r="A379" s="87" t="s">
        <v>66</v>
      </c>
      <c r="B379" s="88" t="s">
        <v>46</v>
      </c>
      <c r="C379" s="89" t="s">
        <v>535</v>
      </c>
      <c r="D379" s="90">
        <v>229000</v>
      </c>
      <c r="E379" s="91" t="s">
        <v>773</v>
      </c>
      <c r="F379" s="92">
        <f t="shared" si="5"/>
        <v>229000</v>
      </c>
    </row>
    <row r="380" spans="1:6" ht="12.75">
      <c r="A380" s="87" t="s">
        <v>189</v>
      </c>
      <c r="B380" s="88" t="s">
        <v>46</v>
      </c>
      <c r="C380" s="89" t="s">
        <v>536</v>
      </c>
      <c r="D380" s="90">
        <v>3014700</v>
      </c>
      <c r="E380" s="91" t="s">
        <v>773</v>
      </c>
      <c r="F380" s="92">
        <f t="shared" si="5"/>
        <v>3014700</v>
      </c>
    </row>
    <row r="381" spans="1:6" ht="33.75">
      <c r="A381" s="87" t="s">
        <v>66</v>
      </c>
      <c r="B381" s="88" t="s">
        <v>46</v>
      </c>
      <c r="C381" s="89" t="s">
        <v>537</v>
      </c>
      <c r="D381" s="90">
        <v>100000</v>
      </c>
      <c r="E381" s="91" t="s">
        <v>773</v>
      </c>
      <c r="F381" s="92">
        <f t="shared" si="5"/>
        <v>100000</v>
      </c>
    </row>
    <row r="382" spans="1:6" ht="12.75">
      <c r="A382" s="87" t="s">
        <v>189</v>
      </c>
      <c r="B382" s="88" t="s">
        <v>46</v>
      </c>
      <c r="C382" s="89" t="s">
        <v>538</v>
      </c>
      <c r="D382" s="90">
        <v>1250500</v>
      </c>
      <c r="E382" s="91" t="s">
        <v>773</v>
      </c>
      <c r="F382" s="92">
        <f t="shared" si="5"/>
        <v>1250500</v>
      </c>
    </row>
    <row r="383" spans="1:6" ht="12.75">
      <c r="A383" s="87" t="s">
        <v>189</v>
      </c>
      <c r="B383" s="88" t="s">
        <v>46</v>
      </c>
      <c r="C383" s="89" t="s">
        <v>539</v>
      </c>
      <c r="D383" s="90">
        <v>135300</v>
      </c>
      <c r="E383" s="91" t="s">
        <v>773</v>
      </c>
      <c r="F383" s="92">
        <f t="shared" si="5"/>
        <v>135300</v>
      </c>
    </row>
    <row r="384" spans="1:6" ht="22.5">
      <c r="A384" s="87" t="s">
        <v>540</v>
      </c>
      <c r="B384" s="88" t="s">
        <v>46</v>
      </c>
      <c r="C384" s="89" t="s">
        <v>541</v>
      </c>
      <c r="D384" s="90">
        <v>1962000</v>
      </c>
      <c r="E384" s="91" t="s">
        <v>773</v>
      </c>
      <c r="F384" s="92">
        <f t="shared" si="5"/>
        <v>1962000</v>
      </c>
    </row>
    <row r="385" spans="1:6" ht="12.75">
      <c r="A385" s="87" t="s">
        <v>189</v>
      </c>
      <c r="B385" s="88" t="s">
        <v>46</v>
      </c>
      <c r="C385" s="89" t="s">
        <v>542</v>
      </c>
      <c r="D385" s="90">
        <v>1462000</v>
      </c>
      <c r="E385" s="91" t="s">
        <v>773</v>
      </c>
      <c r="F385" s="92">
        <f t="shared" si="5"/>
        <v>1462000</v>
      </c>
    </row>
    <row r="386" spans="1:6" ht="12.75">
      <c r="A386" s="87" t="s">
        <v>79</v>
      </c>
      <c r="B386" s="88" t="s">
        <v>46</v>
      </c>
      <c r="C386" s="89" t="s">
        <v>543</v>
      </c>
      <c r="D386" s="90">
        <v>500000</v>
      </c>
      <c r="E386" s="91" t="s">
        <v>773</v>
      </c>
      <c r="F386" s="92">
        <f t="shared" si="5"/>
        <v>500000</v>
      </c>
    </row>
    <row r="387" spans="1:6" ht="22.5">
      <c r="A387" s="87" t="s">
        <v>544</v>
      </c>
      <c r="B387" s="88" t="s">
        <v>46</v>
      </c>
      <c r="C387" s="89" t="s">
        <v>545</v>
      </c>
      <c r="D387" s="90">
        <v>40000</v>
      </c>
      <c r="E387" s="91">
        <v>10616</v>
      </c>
      <c r="F387" s="92">
        <f t="shared" si="5"/>
        <v>29384</v>
      </c>
    </row>
    <row r="388" spans="1:6" ht="33.75">
      <c r="A388" s="87" t="s">
        <v>66</v>
      </c>
      <c r="B388" s="88" t="s">
        <v>46</v>
      </c>
      <c r="C388" s="89" t="s">
        <v>546</v>
      </c>
      <c r="D388" s="90">
        <v>40000</v>
      </c>
      <c r="E388" s="91">
        <v>10616</v>
      </c>
      <c r="F388" s="92">
        <f t="shared" si="5"/>
        <v>29384</v>
      </c>
    </row>
    <row r="389" spans="1:6" ht="12.75">
      <c r="A389" s="87" t="s">
        <v>266</v>
      </c>
      <c r="B389" s="88" t="s">
        <v>46</v>
      </c>
      <c r="C389" s="89" t="s">
        <v>547</v>
      </c>
      <c r="D389" s="90">
        <v>426853826.31</v>
      </c>
      <c r="E389" s="91">
        <v>64872577.27</v>
      </c>
      <c r="F389" s="92">
        <f t="shared" si="5"/>
        <v>361981249.04</v>
      </c>
    </row>
    <row r="390" spans="1:6" ht="33.75">
      <c r="A390" s="87" t="s">
        <v>548</v>
      </c>
      <c r="B390" s="88" t="s">
        <v>46</v>
      </c>
      <c r="C390" s="89" t="s">
        <v>549</v>
      </c>
      <c r="D390" s="90">
        <v>304144400</v>
      </c>
      <c r="E390" s="91">
        <v>49756478.28</v>
      </c>
      <c r="F390" s="92">
        <f t="shared" si="5"/>
        <v>254387921.72</v>
      </c>
    </row>
    <row r="391" spans="1:6" ht="22.5">
      <c r="A391" s="87" t="s">
        <v>143</v>
      </c>
      <c r="B391" s="88" t="s">
        <v>46</v>
      </c>
      <c r="C391" s="89" t="s">
        <v>550</v>
      </c>
      <c r="D391" s="90">
        <v>4358500</v>
      </c>
      <c r="E391" s="91">
        <v>363007.81</v>
      </c>
      <c r="F391" s="92">
        <f t="shared" si="5"/>
        <v>3995492.19</v>
      </c>
    </row>
    <row r="392" spans="1:6" ht="22.5">
      <c r="A392" s="87" t="s">
        <v>145</v>
      </c>
      <c r="B392" s="88" t="s">
        <v>46</v>
      </c>
      <c r="C392" s="89" t="s">
        <v>551</v>
      </c>
      <c r="D392" s="90">
        <v>44900</v>
      </c>
      <c r="E392" s="91">
        <v>3000</v>
      </c>
      <c r="F392" s="92">
        <f t="shared" si="5"/>
        <v>41900</v>
      </c>
    </row>
    <row r="393" spans="1:6" ht="33.75">
      <c r="A393" s="87" t="s">
        <v>147</v>
      </c>
      <c r="B393" s="88" t="s">
        <v>46</v>
      </c>
      <c r="C393" s="89" t="s">
        <v>552</v>
      </c>
      <c r="D393" s="90">
        <v>1316500</v>
      </c>
      <c r="E393" s="91">
        <v>95207.42</v>
      </c>
      <c r="F393" s="92">
        <f t="shared" si="5"/>
        <v>1221292.58</v>
      </c>
    </row>
    <row r="394" spans="1:6" ht="22.5">
      <c r="A394" s="87" t="s">
        <v>64</v>
      </c>
      <c r="B394" s="88" t="s">
        <v>46</v>
      </c>
      <c r="C394" s="89" t="s">
        <v>553</v>
      </c>
      <c r="D394" s="90">
        <v>540900</v>
      </c>
      <c r="E394" s="91">
        <v>89886.6</v>
      </c>
      <c r="F394" s="92">
        <f t="shared" si="5"/>
        <v>451013.4</v>
      </c>
    </row>
    <row r="395" spans="1:6" ht="33.75">
      <c r="A395" s="87" t="s">
        <v>66</v>
      </c>
      <c r="B395" s="88" t="s">
        <v>46</v>
      </c>
      <c r="C395" s="89" t="s">
        <v>554</v>
      </c>
      <c r="D395" s="90">
        <v>15076300</v>
      </c>
      <c r="E395" s="91">
        <v>2278301.05</v>
      </c>
      <c r="F395" s="92">
        <f t="shared" si="5"/>
        <v>12797998.95</v>
      </c>
    </row>
    <row r="396" spans="1:6" ht="22.5">
      <c r="A396" s="87" t="s">
        <v>525</v>
      </c>
      <c r="B396" s="88" t="s">
        <v>46</v>
      </c>
      <c r="C396" s="89" t="s">
        <v>555</v>
      </c>
      <c r="D396" s="90">
        <v>299200</v>
      </c>
      <c r="E396" s="91">
        <v>33299</v>
      </c>
      <c r="F396" s="92">
        <f t="shared" si="5"/>
        <v>265901</v>
      </c>
    </row>
    <row r="397" spans="1:6" ht="12.75">
      <c r="A397" s="87" t="s">
        <v>153</v>
      </c>
      <c r="B397" s="88" t="s">
        <v>46</v>
      </c>
      <c r="C397" s="89" t="s">
        <v>556</v>
      </c>
      <c r="D397" s="90">
        <v>123200</v>
      </c>
      <c r="E397" s="91" t="s">
        <v>773</v>
      </c>
      <c r="F397" s="92">
        <f t="shared" si="5"/>
        <v>123200</v>
      </c>
    </row>
    <row r="398" spans="1:6" ht="45">
      <c r="A398" s="87" t="s">
        <v>289</v>
      </c>
      <c r="B398" s="88" t="s">
        <v>46</v>
      </c>
      <c r="C398" s="89" t="s">
        <v>557</v>
      </c>
      <c r="D398" s="90">
        <v>37227700</v>
      </c>
      <c r="E398" s="91">
        <v>7928391.98</v>
      </c>
      <c r="F398" s="92">
        <f t="shared" si="5"/>
        <v>29299308.02</v>
      </c>
    </row>
    <row r="399" spans="1:6" ht="22.5">
      <c r="A399" s="87" t="s">
        <v>143</v>
      </c>
      <c r="B399" s="88" t="s">
        <v>46</v>
      </c>
      <c r="C399" s="89" t="s">
        <v>558</v>
      </c>
      <c r="D399" s="90">
        <v>26281200</v>
      </c>
      <c r="E399" s="91">
        <v>2826945.43</v>
      </c>
      <c r="F399" s="92">
        <f aca="true" t="shared" si="6" ref="F399:F462">IF(OR(D399="-",E399=D399),"-",D399-IF(E399="-",0,E399))</f>
        <v>23454254.57</v>
      </c>
    </row>
    <row r="400" spans="1:6" ht="33.75">
      <c r="A400" s="87" t="s">
        <v>147</v>
      </c>
      <c r="B400" s="88" t="s">
        <v>46</v>
      </c>
      <c r="C400" s="89" t="s">
        <v>559</v>
      </c>
      <c r="D400" s="90">
        <v>7937000</v>
      </c>
      <c r="E400" s="91">
        <v>762275.95</v>
      </c>
      <c r="F400" s="92">
        <f t="shared" si="6"/>
        <v>7174724.05</v>
      </c>
    </row>
    <row r="401" spans="1:6" ht="33.75">
      <c r="A401" s="87" t="s">
        <v>66</v>
      </c>
      <c r="B401" s="88" t="s">
        <v>46</v>
      </c>
      <c r="C401" s="89" t="s">
        <v>560</v>
      </c>
      <c r="D401" s="90">
        <v>2211900</v>
      </c>
      <c r="E401" s="91">
        <v>153150.66</v>
      </c>
      <c r="F401" s="92">
        <f t="shared" si="6"/>
        <v>2058749.34</v>
      </c>
    </row>
    <row r="402" spans="1:6" ht="45">
      <c r="A402" s="87" t="s">
        <v>289</v>
      </c>
      <c r="B402" s="88" t="s">
        <v>46</v>
      </c>
      <c r="C402" s="89" t="s">
        <v>561</v>
      </c>
      <c r="D402" s="90">
        <v>208727100</v>
      </c>
      <c r="E402" s="91">
        <v>35223012.38</v>
      </c>
      <c r="F402" s="92">
        <f t="shared" si="6"/>
        <v>173504087.62</v>
      </c>
    </row>
    <row r="403" spans="1:6" ht="22.5">
      <c r="A403" s="87" t="s">
        <v>268</v>
      </c>
      <c r="B403" s="88" t="s">
        <v>46</v>
      </c>
      <c r="C403" s="89" t="s">
        <v>562</v>
      </c>
      <c r="D403" s="90">
        <v>16277500.31</v>
      </c>
      <c r="E403" s="91" t="s">
        <v>773</v>
      </c>
      <c r="F403" s="92">
        <f t="shared" si="6"/>
        <v>16277500.31</v>
      </c>
    </row>
    <row r="404" spans="1:6" ht="33.75">
      <c r="A404" s="87" t="s">
        <v>66</v>
      </c>
      <c r="B404" s="88" t="s">
        <v>46</v>
      </c>
      <c r="C404" s="89" t="s">
        <v>563</v>
      </c>
      <c r="D404" s="90">
        <v>1358000</v>
      </c>
      <c r="E404" s="91" t="s">
        <v>773</v>
      </c>
      <c r="F404" s="92">
        <f t="shared" si="6"/>
        <v>1358000</v>
      </c>
    </row>
    <row r="405" spans="1:6" ht="12.75">
      <c r="A405" s="87" t="s">
        <v>189</v>
      </c>
      <c r="B405" s="88" t="s">
        <v>46</v>
      </c>
      <c r="C405" s="89" t="s">
        <v>564</v>
      </c>
      <c r="D405" s="90">
        <v>3280700</v>
      </c>
      <c r="E405" s="91" t="s">
        <v>773</v>
      </c>
      <c r="F405" s="92">
        <f t="shared" si="6"/>
        <v>3280700</v>
      </c>
    </row>
    <row r="406" spans="1:6" ht="33.75">
      <c r="A406" s="87" t="s">
        <v>66</v>
      </c>
      <c r="B406" s="88" t="s">
        <v>46</v>
      </c>
      <c r="C406" s="89" t="s">
        <v>565</v>
      </c>
      <c r="D406" s="90">
        <v>2040000</v>
      </c>
      <c r="E406" s="91" t="s">
        <v>773</v>
      </c>
      <c r="F406" s="92">
        <f t="shared" si="6"/>
        <v>2040000</v>
      </c>
    </row>
    <row r="407" spans="1:6" ht="12.75">
      <c r="A407" s="87" t="s">
        <v>189</v>
      </c>
      <c r="B407" s="88" t="s">
        <v>46</v>
      </c>
      <c r="C407" s="89" t="s">
        <v>566</v>
      </c>
      <c r="D407" s="90">
        <v>7646400</v>
      </c>
      <c r="E407" s="91" t="s">
        <v>773</v>
      </c>
      <c r="F407" s="92">
        <f t="shared" si="6"/>
        <v>7646400</v>
      </c>
    </row>
    <row r="408" spans="1:6" ht="33.75">
      <c r="A408" s="87" t="s">
        <v>66</v>
      </c>
      <c r="B408" s="88" t="s">
        <v>46</v>
      </c>
      <c r="C408" s="89" t="s">
        <v>567</v>
      </c>
      <c r="D408" s="90">
        <v>204000</v>
      </c>
      <c r="E408" s="91" t="s">
        <v>773</v>
      </c>
      <c r="F408" s="92">
        <f t="shared" si="6"/>
        <v>204000</v>
      </c>
    </row>
    <row r="409" spans="1:6" ht="12.75">
      <c r="A409" s="87" t="s">
        <v>189</v>
      </c>
      <c r="B409" s="88" t="s">
        <v>46</v>
      </c>
      <c r="C409" s="89" t="s">
        <v>568</v>
      </c>
      <c r="D409" s="90">
        <v>1748400.31</v>
      </c>
      <c r="E409" s="91" t="s">
        <v>773</v>
      </c>
      <c r="F409" s="92">
        <f t="shared" si="6"/>
        <v>1748400.31</v>
      </c>
    </row>
    <row r="410" spans="1:6" ht="22.5">
      <c r="A410" s="87" t="s">
        <v>569</v>
      </c>
      <c r="B410" s="88" t="s">
        <v>46</v>
      </c>
      <c r="C410" s="89" t="s">
        <v>570</v>
      </c>
      <c r="D410" s="90">
        <v>4487226</v>
      </c>
      <c r="E410" s="91">
        <v>30955</v>
      </c>
      <c r="F410" s="92">
        <f t="shared" si="6"/>
        <v>4456271</v>
      </c>
    </row>
    <row r="411" spans="1:6" ht="22.5">
      <c r="A411" s="87" t="s">
        <v>145</v>
      </c>
      <c r="B411" s="88" t="s">
        <v>46</v>
      </c>
      <c r="C411" s="89" t="s">
        <v>571</v>
      </c>
      <c r="D411" s="90">
        <v>30000</v>
      </c>
      <c r="E411" s="91" t="s">
        <v>773</v>
      </c>
      <c r="F411" s="92">
        <f t="shared" si="6"/>
        <v>30000</v>
      </c>
    </row>
    <row r="412" spans="1:6" ht="22.5">
      <c r="A412" s="87" t="s">
        <v>64</v>
      </c>
      <c r="B412" s="88" t="s">
        <v>46</v>
      </c>
      <c r="C412" s="89" t="s">
        <v>572</v>
      </c>
      <c r="D412" s="90">
        <v>80000</v>
      </c>
      <c r="E412" s="91" t="s">
        <v>773</v>
      </c>
      <c r="F412" s="92">
        <f t="shared" si="6"/>
        <v>80000</v>
      </c>
    </row>
    <row r="413" spans="1:6" ht="33.75">
      <c r="A413" s="87" t="s">
        <v>66</v>
      </c>
      <c r="B413" s="88" t="s">
        <v>46</v>
      </c>
      <c r="C413" s="89" t="s">
        <v>573</v>
      </c>
      <c r="D413" s="90">
        <v>570000</v>
      </c>
      <c r="E413" s="91">
        <v>27356</v>
      </c>
      <c r="F413" s="92">
        <f t="shared" si="6"/>
        <v>542644</v>
      </c>
    </row>
    <row r="414" spans="1:6" ht="12.75">
      <c r="A414" s="87" t="s">
        <v>189</v>
      </c>
      <c r="B414" s="88" t="s">
        <v>46</v>
      </c>
      <c r="C414" s="89" t="s">
        <v>574</v>
      </c>
      <c r="D414" s="90">
        <v>34400</v>
      </c>
      <c r="E414" s="91" t="s">
        <v>773</v>
      </c>
      <c r="F414" s="92">
        <f t="shared" si="6"/>
        <v>34400</v>
      </c>
    </row>
    <row r="415" spans="1:6" ht="22.5">
      <c r="A415" s="87" t="s">
        <v>64</v>
      </c>
      <c r="B415" s="88" t="s">
        <v>46</v>
      </c>
      <c r="C415" s="89" t="s">
        <v>575</v>
      </c>
      <c r="D415" s="90">
        <v>337051</v>
      </c>
      <c r="E415" s="91" t="s">
        <v>773</v>
      </c>
      <c r="F415" s="92">
        <f t="shared" si="6"/>
        <v>337051</v>
      </c>
    </row>
    <row r="416" spans="1:6" ht="33.75">
      <c r="A416" s="87" t="s">
        <v>66</v>
      </c>
      <c r="B416" s="88" t="s">
        <v>46</v>
      </c>
      <c r="C416" s="89" t="s">
        <v>576</v>
      </c>
      <c r="D416" s="90">
        <v>120000</v>
      </c>
      <c r="E416" s="91" t="s">
        <v>773</v>
      </c>
      <c r="F416" s="92">
        <f t="shared" si="6"/>
        <v>120000</v>
      </c>
    </row>
    <row r="417" spans="1:6" ht="12.75">
      <c r="A417" s="87" t="s">
        <v>189</v>
      </c>
      <c r="B417" s="88" t="s">
        <v>46</v>
      </c>
      <c r="C417" s="89" t="s">
        <v>577</v>
      </c>
      <c r="D417" s="90">
        <v>2474200</v>
      </c>
      <c r="E417" s="91" t="s">
        <v>773</v>
      </c>
      <c r="F417" s="92">
        <f t="shared" si="6"/>
        <v>2474200</v>
      </c>
    </row>
    <row r="418" spans="1:6" ht="12.75">
      <c r="A418" s="87" t="s">
        <v>79</v>
      </c>
      <c r="B418" s="88" t="s">
        <v>46</v>
      </c>
      <c r="C418" s="89" t="s">
        <v>578</v>
      </c>
      <c r="D418" s="90">
        <v>483775</v>
      </c>
      <c r="E418" s="91" t="s">
        <v>773</v>
      </c>
      <c r="F418" s="92">
        <f t="shared" si="6"/>
        <v>483775</v>
      </c>
    </row>
    <row r="419" spans="1:6" ht="22.5">
      <c r="A419" s="87" t="s">
        <v>64</v>
      </c>
      <c r="B419" s="88" t="s">
        <v>46</v>
      </c>
      <c r="C419" s="89" t="s">
        <v>579</v>
      </c>
      <c r="D419" s="90">
        <v>3599</v>
      </c>
      <c r="E419" s="91">
        <v>3599</v>
      </c>
      <c r="F419" s="92" t="str">
        <f t="shared" si="6"/>
        <v>-</v>
      </c>
    </row>
    <row r="420" spans="1:6" ht="22.5">
      <c r="A420" s="87" t="s">
        <v>64</v>
      </c>
      <c r="B420" s="88" t="s">
        <v>46</v>
      </c>
      <c r="C420" s="89" t="s">
        <v>580</v>
      </c>
      <c r="D420" s="90">
        <v>214701</v>
      </c>
      <c r="E420" s="91" t="s">
        <v>773</v>
      </c>
      <c r="F420" s="92">
        <f t="shared" si="6"/>
        <v>214701</v>
      </c>
    </row>
    <row r="421" spans="1:6" ht="12.75">
      <c r="A421" s="87" t="s">
        <v>189</v>
      </c>
      <c r="B421" s="88" t="s">
        <v>46</v>
      </c>
      <c r="C421" s="89" t="s">
        <v>581</v>
      </c>
      <c r="D421" s="90">
        <v>139500</v>
      </c>
      <c r="E421" s="91" t="s">
        <v>773</v>
      </c>
      <c r="F421" s="92">
        <f t="shared" si="6"/>
        <v>139500</v>
      </c>
    </row>
    <row r="422" spans="1:6" ht="22.5">
      <c r="A422" s="87" t="s">
        <v>582</v>
      </c>
      <c r="B422" s="88" t="s">
        <v>46</v>
      </c>
      <c r="C422" s="89" t="s">
        <v>583</v>
      </c>
      <c r="D422" s="90">
        <v>1365000</v>
      </c>
      <c r="E422" s="91">
        <v>188381.45</v>
      </c>
      <c r="F422" s="92">
        <f t="shared" si="6"/>
        <v>1176618.55</v>
      </c>
    </row>
    <row r="423" spans="1:6" ht="33.75">
      <c r="A423" s="87" t="s">
        <v>66</v>
      </c>
      <c r="B423" s="88" t="s">
        <v>46</v>
      </c>
      <c r="C423" s="89" t="s">
        <v>584</v>
      </c>
      <c r="D423" s="90">
        <v>11400</v>
      </c>
      <c r="E423" s="91">
        <v>649.65</v>
      </c>
      <c r="F423" s="92">
        <f t="shared" si="6"/>
        <v>10750.35</v>
      </c>
    </row>
    <row r="424" spans="1:6" ht="12.75">
      <c r="A424" s="87" t="s">
        <v>189</v>
      </c>
      <c r="B424" s="88" t="s">
        <v>46</v>
      </c>
      <c r="C424" s="89" t="s">
        <v>585</v>
      </c>
      <c r="D424" s="90">
        <v>1333600</v>
      </c>
      <c r="E424" s="91">
        <v>183681.8</v>
      </c>
      <c r="F424" s="92">
        <f t="shared" si="6"/>
        <v>1149918.2</v>
      </c>
    </row>
    <row r="425" spans="1:6" ht="33.75">
      <c r="A425" s="87" t="s">
        <v>205</v>
      </c>
      <c r="B425" s="88" t="s">
        <v>46</v>
      </c>
      <c r="C425" s="89" t="s">
        <v>586</v>
      </c>
      <c r="D425" s="90">
        <v>20000</v>
      </c>
      <c r="E425" s="91">
        <v>4050</v>
      </c>
      <c r="F425" s="92">
        <f t="shared" si="6"/>
        <v>15950</v>
      </c>
    </row>
    <row r="426" spans="1:6" ht="22.5">
      <c r="A426" s="87" t="s">
        <v>587</v>
      </c>
      <c r="B426" s="88" t="s">
        <v>46</v>
      </c>
      <c r="C426" s="89" t="s">
        <v>588</v>
      </c>
      <c r="D426" s="90">
        <v>94915900</v>
      </c>
      <c r="E426" s="91">
        <v>14804558.1</v>
      </c>
      <c r="F426" s="92">
        <f t="shared" si="6"/>
        <v>80111341.9</v>
      </c>
    </row>
    <row r="427" spans="1:6" ht="45">
      <c r="A427" s="87" t="s">
        <v>289</v>
      </c>
      <c r="B427" s="88" t="s">
        <v>46</v>
      </c>
      <c r="C427" s="89" t="s">
        <v>589</v>
      </c>
      <c r="D427" s="90">
        <v>94915900</v>
      </c>
      <c r="E427" s="91">
        <v>14804558.1</v>
      </c>
      <c r="F427" s="92">
        <f t="shared" si="6"/>
        <v>80111341.9</v>
      </c>
    </row>
    <row r="428" spans="1:6" ht="22.5">
      <c r="A428" s="87" t="s">
        <v>590</v>
      </c>
      <c r="B428" s="88" t="s">
        <v>46</v>
      </c>
      <c r="C428" s="89" t="s">
        <v>591</v>
      </c>
      <c r="D428" s="90">
        <v>2704700</v>
      </c>
      <c r="E428" s="91" t="s">
        <v>773</v>
      </c>
      <c r="F428" s="92">
        <f t="shared" si="6"/>
        <v>2704700</v>
      </c>
    </row>
    <row r="429" spans="1:6" ht="12.75">
      <c r="A429" s="87" t="s">
        <v>189</v>
      </c>
      <c r="B429" s="88" t="s">
        <v>46</v>
      </c>
      <c r="C429" s="89" t="s">
        <v>592</v>
      </c>
      <c r="D429" s="90">
        <v>1736600</v>
      </c>
      <c r="E429" s="91" t="s">
        <v>773</v>
      </c>
      <c r="F429" s="92">
        <f t="shared" si="6"/>
        <v>1736600</v>
      </c>
    </row>
    <row r="430" spans="1:6" ht="12.75">
      <c r="A430" s="87" t="s">
        <v>189</v>
      </c>
      <c r="B430" s="88" t="s">
        <v>46</v>
      </c>
      <c r="C430" s="89" t="s">
        <v>593</v>
      </c>
      <c r="D430" s="90">
        <v>885200</v>
      </c>
      <c r="E430" s="91" t="s">
        <v>773</v>
      </c>
      <c r="F430" s="92">
        <f t="shared" si="6"/>
        <v>885200</v>
      </c>
    </row>
    <row r="431" spans="1:6" ht="12.75">
      <c r="A431" s="87" t="s">
        <v>189</v>
      </c>
      <c r="B431" s="88" t="s">
        <v>46</v>
      </c>
      <c r="C431" s="89" t="s">
        <v>594</v>
      </c>
      <c r="D431" s="90">
        <v>82900</v>
      </c>
      <c r="E431" s="91" t="s">
        <v>773</v>
      </c>
      <c r="F431" s="92">
        <f t="shared" si="6"/>
        <v>82900</v>
      </c>
    </row>
    <row r="432" spans="1:6" ht="22.5">
      <c r="A432" s="87" t="s">
        <v>595</v>
      </c>
      <c r="B432" s="88" t="s">
        <v>46</v>
      </c>
      <c r="C432" s="89" t="s">
        <v>596</v>
      </c>
      <c r="D432" s="90">
        <v>1758100</v>
      </c>
      <c r="E432" s="91">
        <v>32876</v>
      </c>
      <c r="F432" s="92">
        <f t="shared" si="6"/>
        <v>1725224</v>
      </c>
    </row>
    <row r="433" spans="1:6" ht="22.5">
      <c r="A433" s="87" t="s">
        <v>145</v>
      </c>
      <c r="B433" s="88" t="s">
        <v>46</v>
      </c>
      <c r="C433" s="89" t="s">
        <v>597</v>
      </c>
      <c r="D433" s="90">
        <v>20000</v>
      </c>
      <c r="E433" s="91" t="s">
        <v>773</v>
      </c>
      <c r="F433" s="92">
        <f t="shared" si="6"/>
        <v>20000</v>
      </c>
    </row>
    <row r="434" spans="1:6" ht="33.75">
      <c r="A434" s="87" t="s">
        <v>66</v>
      </c>
      <c r="B434" s="88" t="s">
        <v>46</v>
      </c>
      <c r="C434" s="89" t="s">
        <v>598</v>
      </c>
      <c r="D434" s="90">
        <v>530000</v>
      </c>
      <c r="E434" s="91">
        <v>12876</v>
      </c>
      <c r="F434" s="92">
        <f t="shared" si="6"/>
        <v>517124</v>
      </c>
    </row>
    <row r="435" spans="1:6" ht="12.75">
      <c r="A435" s="87" t="s">
        <v>189</v>
      </c>
      <c r="B435" s="88" t="s">
        <v>46</v>
      </c>
      <c r="C435" s="89" t="s">
        <v>599</v>
      </c>
      <c r="D435" s="90">
        <v>270000</v>
      </c>
      <c r="E435" s="91">
        <v>20000</v>
      </c>
      <c r="F435" s="92">
        <f t="shared" si="6"/>
        <v>250000</v>
      </c>
    </row>
    <row r="436" spans="1:6" ht="12.75">
      <c r="A436" s="87" t="s">
        <v>189</v>
      </c>
      <c r="B436" s="88" t="s">
        <v>46</v>
      </c>
      <c r="C436" s="89" t="s">
        <v>600</v>
      </c>
      <c r="D436" s="90">
        <v>938100</v>
      </c>
      <c r="E436" s="91" t="s">
        <v>773</v>
      </c>
      <c r="F436" s="92">
        <f t="shared" si="6"/>
        <v>938100</v>
      </c>
    </row>
    <row r="437" spans="1:6" ht="22.5">
      <c r="A437" s="87" t="s">
        <v>544</v>
      </c>
      <c r="B437" s="88" t="s">
        <v>46</v>
      </c>
      <c r="C437" s="89" t="s">
        <v>601</v>
      </c>
      <c r="D437" s="90">
        <v>501000</v>
      </c>
      <c r="E437" s="91">
        <v>59328.44</v>
      </c>
      <c r="F437" s="92">
        <f t="shared" si="6"/>
        <v>441671.56</v>
      </c>
    </row>
    <row r="438" spans="1:6" ht="22.5">
      <c r="A438" s="87" t="s">
        <v>64</v>
      </c>
      <c r="B438" s="88" t="s">
        <v>46</v>
      </c>
      <c r="C438" s="89" t="s">
        <v>602</v>
      </c>
      <c r="D438" s="90">
        <v>100700</v>
      </c>
      <c r="E438" s="91" t="s">
        <v>773</v>
      </c>
      <c r="F438" s="92">
        <f t="shared" si="6"/>
        <v>100700</v>
      </c>
    </row>
    <row r="439" spans="1:6" ht="33.75">
      <c r="A439" s="87" t="s">
        <v>66</v>
      </c>
      <c r="B439" s="88" t="s">
        <v>46</v>
      </c>
      <c r="C439" s="89" t="s">
        <v>603</v>
      </c>
      <c r="D439" s="90">
        <v>400300</v>
      </c>
      <c r="E439" s="91">
        <v>59328.44</v>
      </c>
      <c r="F439" s="92">
        <f t="shared" si="6"/>
        <v>340971.56</v>
      </c>
    </row>
    <row r="440" spans="1:6" ht="22.5">
      <c r="A440" s="87" t="s">
        <v>604</v>
      </c>
      <c r="B440" s="88" t="s">
        <v>46</v>
      </c>
      <c r="C440" s="89" t="s">
        <v>605</v>
      </c>
      <c r="D440" s="90">
        <v>700000</v>
      </c>
      <c r="E440" s="91" t="s">
        <v>773</v>
      </c>
      <c r="F440" s="92">
        <f t="shared" si="6"/>
        <v>700000</v>
      </c>
    </row>
    <row r="441" spans="1:6" ht="12.75">
      <c r="A441" s="87" t="s">
        <v>189</v>
      </c>
      <c r="B441" s="88" t="s">
        <v>46</v>
      </c>
      <c r="C441" s="89" t="s">
        <v>606</v>
      </c>
      <c r="D441" s="90">
        <v>700000</v>
      </c>
      <c r="E441" s="91" t="s">
        <v>773</v>
      </c>
      <c r="F441" s="92">
        <f t="shared" si="6"/>
        <v>700000</v>
      </c>
    </row>
    <row r="442" spans="1:6" ht="22.5">
      <c r="A442" s="87" t="s">
        <v>607</v>
      </c>
      <c r="B442" s="88" t="s">
        <v>46</v>
      </c>
      <c r="C442" s="89" t="s">
        <v>608</v>
      </c>
      <c r="D442" s="90">
        <v>120000</v>
      </c>
      <c r="E442" s="91" t="s">
        <v>773</v>
      </c>
      <c r="F442" s="92">
        <f t="shared" si="6"/>
        <v>120000</v>
      </c>
    </row>
    <row r="443" spans="1:6" ht="22.5">
      <c r="A443" s="87" t="s">
        <v>544</v>
      </c>
      <c r="B443" s="88" t="s">
        <v>46</v>
      </c>
      <c r="C443" s="89" t="s">
        <v>609</v>
      </c>
      <c r="D443" s="90">
        <v>120000</v>
      </c>
      <c r="E443" s="91" t="s">
        <v>773</v>
      </c>
      <c r="F443" s="92">
        <f t="shared" si="6"/>
        <v>120000</v>
      </c>
    </row>
    <row r="444" spans="1:6" ht="12.75">
      <c r="A444" s="87" t="s">
        <v>189</v>
      </c>
      <c r="B444" s="88" t="s">
        <v>46</v>
      </c>
      <c r="C444" s="89" t="s">
        <v>610</v>
      </c>
      <c r="D444" s="90">
        <v>120000</v>
      </c>
      <c r="E444" s="91" t="s">
        <v>773</v>
      </c>
      <c r="F444" s="92">
        <f t="shared" si="6"/>
        <v>120000</v>
      </c>
    </row>
    <row r="445" spans="1:6" ht="12.75">
      <c r="A445" s="87" t="s">
        <v>274</v>
      </c>
      <c r="B445" s="88" t="s">
        <v>46</v>
      </c>
      <c r="C445" s="89" t="s">
        <v>611</v>
      </c>
      <c r="D445" s="90">
        <v>3843500</v>
      </c>
      <c r="E445" s="91" t="s">
        <v>773</v>
      </c>
      <c r="F445" s="92">
        <f t="shared" si="6"/>
        <v>3843500</v>
      </c>
    </row>
    <row r="446" spans="1:6" ht="33.75">
      <c r="A446" s="87" t="s">
        <v>401</v>
      </c>
      <c r="B446" s="88" t="s">
        <v>46</v>
      </c>
      <c r="C446" s="89" t="s">
        <v>612</v>
      </c>
      <c r="D446" s="90">
        <v>3343500</v>
      </c>
      <c r="E446" s="91" t="s">
        <v>773</v>
      </c>
      <c r="F446" s="92">
        <f t="shared" si="6"/>
        <v>3343500</v>
      </c>
    </row>
    <row r="447" spans="1:6" ht="33.75">
      <c r="A447" s="87" t="s">
        <v>66</v>
      </c>
      <c r="B447" s="88" t="s">
        <v>46</v>
      </c>
      <c r="C447" s="89" t="s">
        <v>613</v>
      </c>
      <c r="D447" s="90">
        <v>412500</v>
      </c>
      <c r="E447" s="91" t="s">
        <v>773</v>
      </c>
      <c r="F447" s="92">
        <f t="shared" si="6"/>
        <v>412500</v>
      </c>
    </row>
    <row r="448" spans="1:6" ht="12.75">
      <c r="A448" s="87" t="s">
        <v>189</v>
      </c>
      <c r="B448" s="88" t="s">
        <v>46</v>
      </c>
      <c r="C448" s="89" t="s">
        <v>614</v>
      </c>
      <c r="D448" s="90">
        <v>1590500</v>
      </c>
      <c r="E448" s="91" t="s">
        <v>773</v>
      </c>
      <c r="F448" s="92">
        <f t="shared" si="6"/>
        <v>1590500</v>
      </c>
    </row>
    <row r="449" spans="1:6" ht="12.75">
      <c r="A449" s="87" t="s">
        <v>189</v>
      </c>
      <c r="B449" s="88" t="s">
        <v>46</v>
      </c>
      <c r="C449" s="89" t="s">
        <v>615</v>
      </c>
      <c r="D449" s="90">
        <v>1340500</v>
      </c>
      <c r="E449" s="91" t="s">
        <v>773</v>
      </c>
      <c r="F449" s="92">
        <f t="shared" si="6"/>
        <v>1340500</v>
      </c>
    </row>
    <row r="450" spans="1:6" ht="45">
      <c r="A450" s="87" t="s">
        <v>616</v>
      </c>
      <c r="B450" s="88" t="s">
        <v>46</v>
      </c>
      <c r="C450" s="89" t="s">
        <v>617</v>
      </c>
      <c r="D450" s="90">
        <v>500000</v>
      </c>
      <c r="E450" s="91" t="s">
        <v>773</v>
      </c>
      <c r="F450" s="92">
        <f t="shared" si="6"/>
        <v>500000</v>
      </c>
    </row>
    <row r="451" spans="1:6" ht="12.75">
      <c r="A451" s="87" t="s">
        <v>189</v>
      </c>
      <c r="B451" s="88" t="s">
        <v>46</v>
      </c>
      <c r="C451" s="89" t="s">
        <v>618</v>
      </c>
      <c r="D451" s="90">
        <v>500000</v>
      </c>
      <c r="E451" s="91" t="s">
        <v>773</v>
      </c>
      <c r="F451" s="92">
        <f t="shared" si="6"/>
        <v>500000</v>
      </c>
    </row>
    <row r="452" spans="1:6" ht="12.75">
      <c r="A452" s="87" t="s">
        <v>619</v>
      </c>
      <c r="B452" s="88" t="s">
        <v>46</v>
      </c>
      <c r="C452" s="89" t="s">
        <v>620</v>
      </c>
      <c r="D452" s="90">
        <v>29842700</v>
      </c>
      <c r="E452" s="91">
        <v>3505005.14</v>
      </c>
      <c r="F452" s="92">
        <f t="shared" si="6"/>
        <v>26337694.86</v>
      </c>
    </row>
    <row r="453" spans="1:6" ht="22.5">
      <c r="A453" s="87" t="s">
        <v>582</v>
      </c>
      <c r="B453" s="88" t="s">
        <v>46</v>
      </c>
      <c r="C453" s="89" t="s">
        <v>621</v>
      </c>
      <c r="D453" s="90">
        <v>436000</v>
      </c>
      <c r="E453" s="91">
        <v>31514.65</v>
      </c>
      <c r="F453" s="92">
        <f t="shared" si="6"/>
        <v>404485.35</v>
      </c>
    </row>
    <row r="454" spans="1:6" ht="22.5">
      <c r="A454" s="87" t="s">
        <v>143</v>
      </c>
      <c r="B454" s="88" t="s">
        <v>46</v>
      </c>
      <c r="C454" s="89" t="s">
        <v>622</v>
      </c>
      <c r="D454" s="90">
        <v>303500</v>
      </c>
      <c r="E454" s="91">
        <v>25410.89</v>
      </c>
      <c r="F454" s="92">
        <f t="shared" si="6"/>
        <v>278089.11</v>
      </c>
    </row>
    <row r="455" spans="1:6" ht="33.75">
      <c r="A455" s="87" t="s">
        <v>147</v>
      </c>
      <c r="B455" s="88" t="s">
        <v>46</v>
      </c>
      <c r="C455" s="89" t="s">
        <v>623</v>
      </c>
      <c r="D455" s="90">
        <v>91700</v>
      </c>
      <c r="E455" s="91">
        <v>6103.76</v>
      </c>
      <c r="F455" s="92">
        <f t="shared" si="6"/>
        <v>85596.24</v>
      </c>
    </row>
    <row r="456" spans="1:6" ht="22.5">
      <c r="A456" s="87" t="s">
        <v>64</v>
      </c>
      <c r="B456" s="88" t="s">
        <v>46</v>
      </c>
      <c r="C456" s="89" t="s">
        <v>624</v>
      </c>
      <c r="D456" s="90">
        <v>40800</v>
      </c>
      <c r="E456" s="91" t="s">
        <v>773</v>
      </c>
      <c r="F456" s="92">
        <f t="shared" si="6"/>
        <v>40800</v>
      </c>
    </row>
    <row r="457" spans="1:6" ht="22.5">
      <c r="A457" s="87" t="s">
        <v>268</v>
      </c>
      <c r="B457" s="88" t="s">
        <v>46</v>
      </c>
      <c r="C457" s="89" t="s">
        <v>625</v>
      </c>
      <c r="D457" s="90">
        <v>1713500</v>
      </c>
      <c r="E457" s="91" t="s">
        <v>773</v>
      </c>
      <c r="F457" s="92">
        <f t="shared" si="6"/>
        <v>1713500</v>
      </c>
    </row>
    <row r="458" spans="1:6" ht="22.5">
      <c r="A458" s="87" t="s">
        <v>64</v>
      </c>
      <c r="B458" s="88" t="s">
        <v>46</v>
      </c>
      <c r="C458" s="89" t="s">
        <v>626</v>
      </c>
      <c r="D458" s="90">
        <v>246660</v>
      </c>
      <c r="E458" s="91" t="s">
        <v>773</v>
      </c>
      <c r="F458" s="92">
        <f t="shared" si="6"/>
        <v>246660</v>
      </c>
    </row>
    <row r="459" spans="1:6" ht="33.75">
      <c r="A459" s="87" t="s">
        <v>66</v>
      </c>
      <c r="B459" s="88" t="s">
        <v>46</v>
      </c>
      <c r="C459" s="89" t="s">
        <v>627</v>
      </c>
      <c r="D459" s="90">
        <v>17760</v>
      </c>
      <c r="E459" s="91" t="s">
        <v>773</v>
      </c>
      <c r="F459" s="92">
        <f t="shared" si="6"/>
        <v>17760</v>
      </c>
    </row>
    <row r="460" spans="1:6" ht="12.75">
      <c r="A460" s="87" t="s">
        <v>189</v>
      </c>
      <c r="B460" s="88" t="s">
        <v>46</v>
      </c>
      <c r="C460" s="89" t="s">
        <v>628</v>
      </c>
      <c r="D460" s="90">
        <v>1449080</v>
      </c>
      <c r="E460" s="91" t="s">
        <v>773</v>
      </c>
      <c r="F460" s="92">
        <f t="shared" si="6"/>
        <v>1449080</v>
      </c>
    </row>
    <row r="461" spans="1:6" ht="22.5">
      <c r="A461" s="87" t="s">
        <v>590</v>
      </c>
      <c r="B461" s="88" t="s">
        <v>46</v>
      </c>
      <c r="C461" s="89" t="s">
        <v>629</v>
      </c>
      <c r="D461" s="90">
        <v>150000</v>
      </c>
      <c r="E461" s="91" t="s">
        <v>773</v>
      </c>
      <c r="F461" s="92">
        <f t="shared" si="6"/>
        <v>150000</v>
      </c>
    </row>
    <row r="462" spans="1:6" ht="12.75">
      <c r="A462" s="87" t="s">
        <v>189</v>
      </c>
      <c r="B462" s="88" t="s">
        <v>46</v>
      </c>
      <c r="C462" s="89" t="s">
        <v>630</v>
      </c>
      <c r="D462" s="90">
        <v>150000</v>
      </c>
      <c r="E462" s="91" t="s">
        <v>773</v>
      </c>
      <c r="F462" s="92">
        <f t="shared" si="6"/>
        <v>150000</v>
      </c>
    </row>
    <row r="463" spans="1:6" ht="22.5">
      <c r="A463" s="87" t="s">
        <v>631</v>
      </c>
      <c r="B463" s="88" t="s">
        <v>46</v>
      </c>
      <c r="C463" s="89" t="s">
        <v>632</v>
      </c>
      <c r="D463" s="90">
        <v>157600</v>
      </c>
      <c r="E463" s="91" t="s">
        <v>773</v>
      </c>
      <c r="F463" s="92">
        <f aca="true" t="shared" si="7" ref="F463:F494">IF(OR(D463="-",E463=D463),"-",D463-IF(E463="-",0,E463))</f>
        <v>157600</v>
      </c>
    </row>
    <row r="464" spans="1:6" ht="33.75">
      <c r="A464" s="87" t="s">
        <v>66</v>
      </c>
      <c r="B464" s="88" t="s">
        <v>46</v>
      </c>
      <c r="C464" s="89" t="s">
        <v>633</v>
      </c>
      <c r="D464" s="90">
        <v>157600</v>
      </c>
      <c r="E464" s="91" t="s">
        <v>773</v>
      </c>
      <c r="F464" s="92">
        <f t="shared" si="7"/>
        <v>157600</v>
      </c>
    </row>
    <row r="465" spans="1:6" ht="45">
      <c r="A465" s="87" t="s">
        <v>634</v>
      </c>
      <c r="B465" s="88" t="s">
        <v>46</v>
      </c>
      <c r="C465" s="89" t="s">
        <v>635</v>
      </c>
      <c r="D465" s="90">
        <v>26121100</v>
      </c>
      <c r="E465" s="91">
        <v>3435354.4</v>
      </c>
      <c r="F465" s="92">
        <f t="shared" si="7"/>
        <v>22685745.6</v>
      </c>
    </row>
    <row r="466" spans="1:6" ht="22.5">
      <c r="A466" s="87" t="s">
        <v>143</v>
      </c>
      <c r="B466" s="88" t="s">
        <v>46</v>
      </c>
      <c r="C466" s="89" t="s">
        <v>636</v>
      </c>
      <c r="D466" s="90">
        <v>6410400</v>
      </c>
      <c r="E466" s="91">
        <v>610149.93</v>
      </c>
      <c r="F466" s="92">
        <f t="shared" si="7"/>
        <v>5800250.07</v>
      </c>
    </row>
    <row r="467" spans="1:6" ht="22.5">
      <c r="A467" s="87" t="s">
        <v>145</v>
      </c>
      <c r="B467" s="88" t="s">
        <v>46</v>
      </c>
      <c r="C467" s="89" t="s">
        <v>637</v>
      </c>
      <c r="D467" s="90">
        <v>21800</v>
      </c>
      <c r="E467" s="91">
        <v>1838</v>
      </c>
      <c r="F467" s="92">
        <f t="shared" si="7"/>
        <v>19962</v>
      </c>
    </row>
    <row r="468" spans="1:6" ht="33.75">
      <c r="A468" s="87" t="s">
        <v>147</v>
      </c>
      <c r="B468" s="88" t="s">
        <v>46</v>
      </c>
      <c r="C468" s="89" t="s">
        <v>638</v>
      </c>
      <c r="D468" s="90">
        <v>1935900</v>
      </c>
      <c r="E468" s="91">
        <v>140359.6</v>
      </c>
      <c r="F468" s="92">
        <f t="shared" si="7"/>
        <v>1795540.4</v>
      </c>
    </row>
    <row r="469" spans="1:6" ht="22.5">
      <c r="A469" s="87" t="s">
        <v>64</v>
      </c>
      <c r="B469" s="88" t="s">
        <v>46</v>
      </c>
      <c r="C469" s="89" t="s">
        <v>639</v>
      </c>
      <c r="D469" s="90">
        <v>346000</v>
      </c>
      <c r="E469" s="91">
        <v>46371.48</v>
      </c>
      <c r="F469" s="92">
        <f t="shared" si="7"/>
        <v>299628.52</v>
      </c>
    </row>
    <row r="470" spans="1:6" ht="33.75">
      <c r="A470" s="87" t="s">
        <v>66</v>
      </c>
      <c r="B470" s="88" t="s">
        <v>46</v>
      </c>
      <c r="C470" s="89" t="s">
        <v>640</v>
      </c>
      <c r="D470" s="90">
        <v>171400</v>
      </c>
      <c r="E470" s="91" t="s">
        <v>773</v>
      </c>
      <c r="F470" s="92">
        <f t="shared" si="7"/>
        <v>171400</v>
      </c>
    </row>
    <row r="471" spans="1:6" ht="12.75">
      <c r="A471" s="87" t="s">
        <v>79</v>
      </c>
      <c r="B471" s="88" t="s">
        <v>46</v>
      </c>
      <c r="C471" s="89" t="s">
        <v>641</v>
      </c>
      <c r="D471" s="90">
        <v>2000</v>
      </c>
      <c r="E471" s="91" t="s">
        <v>773</v>
      </c>
      <c r="F471" s="92">
        <f t="shared" si="7"/>
        <v>2000</v>
      </c>
    </row>
    <row r="472" spans="1:6" ht="45">
      <c r="A472" s="87" t="s">
        <v>289</v>
      </c>
      <c r="B472" s="88" t="s">
        <v>46</v>
      </c>
      <c r="C472" s="89" t="s">
        <v>642</v>
      </c>
      <c r="D472" s="90">
        <v>5836400</v>
      </c>
      <c r="E472" s="91">
        <v>864642.19</v>
      </c>
      <c r="F472" s="92">
        <f t="shared" si="7"/>
        <v>4971757.8100000005</v>
      </c>
    </row>
    <row r="473" spans="1:6" ht="45">
      <c r="A473" s="87" t="s">
        <v>419</v>
      </c>
      <c r="B473" s="88" t="s">
        <v>46</v>
      </c>
      <c r="C473" s="89" t="s">
        <v>643</v>
      </c>
      <c r="D473" s="90">
        <v>11397200</v>
      </c>
      <c r="E473" s="91">
        <v>1771993.2</v>
      </c>
      <c r="F473" s="92">
        <f t="shared" si="7"/>
        <v>9625206.8</v>
      </c>
    </row>
    <row r="474" spans="1:6" ht="33.75">
      <c r="A474" s="87" t="s">
        <v>644</v>
      </c>
      <c r="B474" s="88" t="s">
        <v>46</v>
      </c>
      <c r="C474" s="89" t="s">
        <v>645</v>
      </c>
      <c r="D474" s="90">
        <v>719800</v>
      </c>
      <c r="E474" s="91" t="s">
        <v>773</v>
      </c>
      <c r="F474" s="92">
        <f t="shared" si="7"/>
        <v>719800</v>
      </c>
    </row>
    <row r="475" spans="1:6" ht="12.75">
      <c r="A475" s="87" t="s">
        <v>189</v>
      </c>
      <c r="B475" s="88" t="s">
        <v>46</v>
      </c>
      <c r="C475" s="89" t="s">
        <v>646</v>
      </c>
      <c r="D475" s="90">
        <v>662800</v>
      </c>
      <c r="E475" s="91" t="s">
        <v>773</v>
      </c>
      <c r="F475" s="92">
        <f t="shared" si="7"/>
        <v>662800</v>
      </c>
    </row>
    <row r="476" spans="1:6" ht="12.75">
      <c r="A476" s="87" t="s">
        <v>421</v>
      </c>
      <c r="B476" s="88" t="s">
        <v>46</v>
      </c>
      <c r="C476" s="89" t="s">
        <v>647</v>
      </c>
      <c r="D476" s="90">
        <v>57000</v>
      </c>
      <c r="E476" s="91" t="s">
        <v>773</v>
      </c>
      <c r="F476" s="92">
        <f t="shared" si="7"/>
        <v>57000</v>
      </c>
    </row>
    <row r="477" spans="1:6" ht="33.75">
      <c r="A477" s="87" t="s">
        <v>648</v>
      </c>
      <c r="B477" s="88" t="s">
        <v>46</v>
      </c>
      <c r="C477" s="89" t="s">
        <v>649</v>
      </c>
      <c r="D477" s="90">
        <v>544700</v>
      </c>
      <c r="E477" s="91">
        <v>38136.09</v>
      </c>
      <c r="F477" s="92">
        <f t="shared" si="7"/>
        <v>506563.91000000003</v>
      </c>
    </row>
    <row r="478" spans="1:6" ht="22.5">
      <c r="A478" s="87" t="s">
        <v>143</v>
      </c>
      <c r="B478" s="88" t="s">
        <v>46</v>
      </c>
      <c r="C478" s="89" t="s">
        <v>650</v>
      </c>
      <c r="D478" s="90">
        <v>338000</v>
      </c>
      <c r="E478" s="91">
        <v>28488.55</v>
      </c>
      <c r="F478" s="92">
        <f t="shared" si="7"/>
        <v>309511.45</v>
      </c>
    </row>
    <row r="479" spans="1:6" ht="33.75">
      <c r="A479" s="87" t="s">
        <v>147</v>
      </c>
      <c r="B479" s="88" t="s">
        <v>46</v>
      </c>
      <c r="C479" s="89" t="s">
        <v>651</v>
      </c>
      <c r="D479" s="90">
        <v>102000</v>
      </c>
      <c r="E479" s="91">
        <v>9647.54</v>
      </c>
      <c r="F479" s="92">
        <f t="shared" si="7"/>
        <v>92352.45999999999</v>
      </c>
    </row>
    <row r="480" spans="1:6" ht="22.5">
      <c r="A480" s="87" t="s">
        <v>64</v>
      </c>
      <c r="B480" s="88" t="s">
        <v>46</v>
      </c>
      <c r="C480" s="89" t="s">
        <v>652</v>
      </c>
      <c r="D480" s="90">
        <v>39000</v>
      </c>
      <c r="E480" s="91" t="s">
        <v>773</v>
      </c>
      <c r="F480" s="92">
        <f t="shared" si="7"/>
        <v>39000</v>
      </c>
    </row>
    <row r="481" spans="1:6" ht="33.75">
      <c r="A481" s="87" t="s">
        <v>66</v>
      </c>
      <c r="B481" s="88" t="s">
        <v>46</v>
      </c>
      <c r="C481" s="89" t="s">
        <v>653</v>
      </c>
      <c r="D481" s="90">
        <v>65700</v>
      </c>
      <c r="E481" s="91" t="s">
        <v>773</v>
      </c>
      <c r="F481" s="92">
        <f t="shared" si="7"/>
        <v>65700</v>
      </c>
    </row>
    <row r="482" spans="1:6" ht="12.75">
      <c r="A482" s="87" t="s">
        <v>314</v>
      </c>
      <c r="B482" s="88" t="s">
        <v>46</v>
      </c>
      <c r="C482" s="89" t="s">
        <v>654</v>
      </c>
      <c r="D482" s="90">
        <v>16406500</v>
      </c>
      <c r="E482" s="91">
        <v>3721519.78</v>
      </c>
      <c r="F482" s="92">
        <f t="shared" si="7"/>
        <v>12684980.22</v>
      </c>
    </row>
    <row r="483" spans="1:6" ht="12.75">
      <c r="A483" s="87" t="s">
        <v>316</v>
      </c>
      <c r="B483" s="88" t="s">
        <v>46</v>
      </c>
      <c r="C483" s="89" t="s">
        <v>655</v>
      </c>
      <c r="D483" s="90">
        <v>10010700</v>
      </c>
      <c r="E483" s="91">
        <v>2148062.78</v>
      </c>
      <c r="F483" s="92">
        <f t="shared" si="7"/>
        <v>7862637.220000001</v>
      </c>
    </row>
    <row r="484" spans="1:6" ht="33.75">
      <c r="A484" s="87" t="s">
        <v>648</v>
      </c>
      <c r="B484" s="88" t="s">
        <v>46</v>
      </c>
      <c r="C484" s="89" t="s">
        <v>656</v>
      </c>
      <c r="D484" s="90">
        <v>10010700</v>
      </c>
      <c r="E484" s="91">
        <v>2148062.78</v>
      </c>
      <c r="F484" s="92">
        <f t="shared" si="7"/>
        <v>7862637.220000001</v>
      </c>
    </row>
    <row r="485" spans="1:6" ht="33.75">
      <c r="A485" s="87" t="s">
        <v>66</v>
      </c>
      <c r="B485" s="88" t="s">
        <v>46</v>
      </c>
      <c r="C485" s="89" t="s">
        <v>657</v>
      </c>
      <c r="D485" s="90">
        <v>901700</v>
      </c>
      <c r="E485" s="91">
        <v>132144.97</v>
      </c>
      <c r="F485" s="92">
        <f t="shared" si="7"/>
        <v>769555.03</v>
      </c>
    </row>
    <row r="486" spans="1:6" ht="12.75">
      <c r="A486" s="87" t="s">
        <v>189</v>
      </c>
      <c r="B486" s="88" t="s">
        <v>46</v>
      </c>
      <c r="C486" s="89" t="s">
        <v>658</v>
      </c>
      <c r="D486" s="90">
        <v>9109000</v>
      </c>
      <c r="E486" s="91">
        <v>2015917.81</v>
      </c>
      <c r="F486" s="92">
        <f t="shared" si="7"/>
        <v>7093082.1899999995</v>
      </c>
    </row>
    <row r="487" spans="1:6" ht="12.75">
      <c r="A487" s="87" t="s">
        <v>329</v>
      </c>
      <c r="B487" s="88" t="s">
        <v>46</v>
      </c>
      <c r="C487" s="89" t="s">
        <v>659</v>
      </c>
      <c r="D487" s="90">
        <v>6395800</v>
      </c>
      <c r="E487" s="91">
        <v>1573457</v>
      </c>
      <c r="F487" s="92">
        <f t="shared" si="7"/>
        <v>4822343</v>
      </c>
    </row>
    <row r="488" spans="1:6" ht="22.5">
      <c r="A488" s="87" t="s">
        <v>582</v>
      </c>
      <c r="B488" s="88" t="s">
        <v>46</v>
      </c>
      <c r="C488" s="89" t="s">
        <v>660</v>
      </c>
      <c r="D488" s="90">
        <v>6395800</v>
      </c>
      <c r="E488" s="91">
        <v>1573457</v>
      </c>
      <c r="F488" s="92">
        <f t="shared" si="7"/>
        <v>4822343</v>
      </c>
    </row>
    <row r="489" spans="1:6" ht="33.75">
      <c r="A489" s="87" t="s">
        <v>66</v>
      </c>
      <c r="B489" s="88" t="s">
        <v>46</v>
      </c>
      <c r="C489" s="89" t="s">
        <v>661</v>
      </c>
      <c r="D489" s="90">
        <v>507400</v>
      </c>
      <c r="E489" s="91">
        <v>35463.36</v>
      </c>
      <c r="F489" s="92">
        <f t="shared" si="7"/>
        <v>471936.64</v>
      </c>
    </row>
    <row r="490" spans="1:6" ht="12.75">
      <c r="A490" s="87" t="s">
        <v>189</v>
      </c>
      <c r="B490" s="88" t="s">
        <v>46</v>
      </c>
      <c r="C490" s="89" t="s">
        <v>662</v>
      </c>
      <c r="D490" s="90">
        <v>5888400</v>
      </c>
      <c r="E490" s="91">
        <v>1537993.64</v>
      </c>
      <c r="F490" s="92">
        <f t="shared" si="7"/>
        <v>4350406.36</v>
      </c>
    </row>
    <row r="491" spans="1:6" ht="12.75">
      <c r="A491" s="87" t="s">
        <v>345</v>
      </c>
      <c r="B491" s="88" t="s">
        <v>46</v>
      </c>
      <c r="C491" s="89" t="s">
        <v>663</v>
      </c>
      <c r="D491" s="90">
        <v>55000</v>
      </c>
      <c r="E491" s="91" t="s">
        <v>773</v>
      </c>
      <c r="F491" s="92">
        <f t="shared" si="7"/>
        <v>55000</v>
      </c>
    </row>
    <row r="492" spans="1:6" ht="12.75">
      <c r="A492" s="87" t="s">
        <v>347</v>
      </c>
      <c r="B492" s="88" t="s">
        <v>46</v>
      </c>
      <c r="C492" s="89" t="s">
        <v>664</v>
      </c>
      <c r="D492" s="90">
        <v>55000</v>
      </c>
      <c r="E492" s="91" t="s">
        <v>773</v>
      </c>
      <c r="F492" s="92">
        <f t="shared" si="7"/>
        <v>55000</v>
      </c>
    </row>
    <row r="493" spans="1:6" ht="33.75">
      <c r="A493" s="87" t="s">
        <v>349</v>
      </c>
      <c r="B493" s="88" t="s">
        <v>46</v>
      </c>
      <c r="C493" s="89" t="s">
        <v>665</v>
      </c>
      <c r="D493" s="90">
        <v>55000</v>
      </c>
      <c r="E493" s="91" t="s">
        <v>773</v>
      </c>
      <c r="F493" s="92">
        <f t="shared" si="7"/>
        <v>55000</v>
      </c>
    </row>
    <row r="494" spans="1:6" ht="13.5" thickBot="1">
      <c r="A494" s="87" t="s">
        <v>189</v>
      </c>
      <c r="B494" s="88" t="s">
        <v>46</v>
      </c>
      <c r="C494" s="89" t="s">
        <v>666</v>
      </c>
      <c r="D494" s="90">
        <v>55000</v>
      </c>
      <c r="E494" s="91" t="s">
        <v>773</v>
      </c>
      <c r="F494" s="92">
        <f t="shared" si="7"/>
        <v>55000</v>
      </c>
    </row>
    <row r="495" spans="1:6" ht="9" customHeight="1" thickBot="1">
      <c r="A495" s="74"/>
      <c r="B495" s="70"/>
      <c r="C495" s="83"/>
      <c r="D495" s="86"/>
      <c r="E495" s="70"/>
      <c r="F495" s="70"/>
    </row>
    <row r="496" spans="1:6" ht="13.5" customHeight="1" thickBot="1">
      <c r="A496" s="69" t="s">
        <v>667</v>
      </c>
      <c r="B496" s="66" t="s">
        <v>668</v>
      </c>
      <c r="C496" s="84" t="s">
        <v>47</v>
      </c>
      <c r="D496" s="67">
        <v>-109628123.16</v>
      </c>
      <c r="E496" s="67">
        <v>38205200.9</v>
      </c>
      <c r="F496" s="68" t="s">
        <v>669</v>
      </c>
    </row>
  </sheetData>
  <sheetProtection/>
  <mergeCells count="7">
    <mergeCell ref="F4:F9"/>
    <mergeCell ref="C4:C9"/>
    <mergeCell ref="A2:D2"/>
    <mergeCell ref="A4:A11"/>
    <mergeCell ref="B4:B11"/>
    <mergeCell ref="D4:D11"/>
    <mergeCell ref="E4:E9"/>
  </mergeCells>
  <conditionalFormatting sqref="E13:F13 E15:F494 E496:F496">
    <cfRule type="cellIs" priority="1" dxfId="0" operator="equal" stopIfTrue="1">
      <formula>0</formula>
    </cfRule>
  </conditionalFormatting>
  <printOptions/>
  <pageMargins left="0.3937007874015748" right="0.3937007874015748" top="0.3937007874015748" bottom="0.3937007874015748" header="0.5118110236220472" footer="0.5118110236220472"/>
  <pageSetup fitToHeight="0" fitToWidth="1" horizontalDpi="600" verticalDpi="600" orientation="portrait" paperSize="9" scale="69" r:id="rId1"/>
</worksheet>
</file>

<file path=xl/worksheets/sheet3.xml><?xml version="1.0" encoding="utf-8"?>
<worksheet xmlns="http://schemas.openxmlformats.org/spreadsheetml/2006/main" xmlns:r="http://schemas.openxmlformats.org/officeDocument/2006/relationships">
  <sheetPr codeName="Лист6">
    <pageSetUpPr fitToPage="1"/>
  </sheetPr>
  <dimension ref="A1:F32"/>
  <sheetViews>
    <sheetView showGridLines="0" workbookViewId="0" topLeftCell="A1">
      <selection activeCell="D13" sqref="D13"/>
    </sheetView>
  </sheetViews>
  <sheetFormatPr defaultColWidth="9.00390625" defaultRowHeight="12.75"/>
  <cols>
    <col min="1" max="1" width="42.25390625" style="0" customWidth="1"/>
    <col min="2" max="2" width="5.625" style="0" customWidth="1"/>
    <col min="3" max="3" width="24.25390625" style="0" customWidth="1"/>
    <col min="4" max="6" width="18.75390625" style="0" customWidth="1"/>
  </cols>
  <sheetData>
    <row r="1" spans="1:6" ht="10.5" customHeight="1">
      <c r="A1" s="128" t="s">
        <v>726</v>
      </c>
      <c r="B1" s="128"/>
      <c r="C1" s="128"/>
      <c r="D1" s="128"/>
      <c r="E1" s="128"/>
      <c r="F1" s="128"/>
    </row>
    <row r="2" spans="1:6" ht="12.75" customHeight="1">
      <c r="A2" s="113" t="s">
        <v>735</v>
      </c>
      <c r="B2" s="113"/>
      <c r="C2" s="113"/>
      <c r="D2" s="113"/>
      <c r="E2" s="113"/>
      <c r="F2" s="113"/>
    </row>
    <row r="3" spans="1:6" ht="9" customHeight="1" thickBot="1">
      <c r="A3" s="13"/>
      <c r="B3" s="21"/>
      <c r="C3" s="15"/>
      <c r="D3" s="14"/>
      <c r="E3" s="14"/>
      <c r="F3" s="12"/>
    </row>
    <row r="4" spans="1:6" ht="13.5" customHeight="1">
      <c r="A4" s="115" t="s">
        <v>710</v>
      </c>
      <c r="B4" s="118" t="s">
        <v>717</v>
      </c>
      <c r="C4" s="121" t="s">
        <v>733</v>
      </c>
      <c r="D4" s="103" t="s">
        <v>724</v>
      </c>
      <c r="E4" s="103" t="s">
        <v>718</v>
      </c>
      <c r="F4" s="106" t="s">
        <v>721</v>
      </c>
    </row>
    <row r="5" spans="1:6" ht="4.5" customHeight="1">
      <c r="A5" s="116"/>
      <c r="B5" s="119"/>
      <c r="C5" s="122"/>
      <c r="D5" s="104"/>
      <c r="E5" s="104"/>
      <c r="F5" s="107"/>
    </row>
    <row r="6" spans="1:6" ht="6" customHeight="1">
      <c r="A6" s="116"/>
      <c r="B6" s="119"/>
      <c r="C6" s="122"/>
      <c r="D6" s="104"/>
      <c r="E6" s="104"/>
      <c r="F6" s="107"/>
    </row>
    <row r="7" spans="1:6" ht="4.5" customHeight="1">
      <c r="A7" s="116"/>
      <c r="B7" s="119"/>
      <c r="C7" s="122"/>
      <c r="D7" s="104"/>
      <c r="E7" s="104"/>
      <c r="F7" s="107"/>
    </row>
    <row r="8" spans="1:6" ht="6" customHeight="1">
      <c r="A8" s="116"/>
      <c r="B8" s="119"/>
      <c r="C8" s="122"/>
      <c r="D8" s="104"/>
      <c r="E8" s="104"/>
      <c r="F8" s="107"/>
    </row>
    <row r="9" spans="1:6" ht="6" customHeight="1">
      <c r="A9" s="116"/>
      <c r="B9" s="119"/>
      <c r="C9" s="122"/>
      <c r="D9" s="104"/>
      <c r="E9" s="104"/>
      <c r="F9" s="107"/>
    </row>
    <row r="10" spans="1:6" ht="18" customHeight="1">
      <c r="A10" s="117"/>
      <c r="B10" s="120"/>
      <c r="C10" s="129"/>
      <c r="D10" s="105"/>
      <c r="E10" s="105"/>
      <c r="F10" s="108"/>
    </row>
    <row r="11" spans="1:6" ht="13.5" customHeight="1" thickBot="1">
      <c r="A11" s="17">
        <v>1</v>
      </c>
      <c r="B11" s="18">
        <v>2</v>
      </c>
      <c r="C11" s="23">
        <v>3</v>
      </c>
      <c r="D11" s="19" t="s">
        <v>707</v>
      </c>
      <c r="E11" s="28" t="s">
        <v>708</v>
      </c>
      <c r="F11" s="20" t="s">
        <v>719</v>
      </c>
    </row>
    <row r="12" spans="1:6" ht="22.5">
      <c r="A12" s="97" t="s">
        <v>670</v>
      </c>
      <c r="B12" s="94" t="s">
        <v>671</v>
      </c>
      <c r="C12" s="98" t="s">
        <v>47</v>
      </c>
      <c r="D12" s="95">
        <f>D14+D23</f>
        <v>109628123.15999997</v>
      </c>
      <c r="E12" s="95">
        <v>-38205200.9</v>
      </c>
      <c r="F12" s="96">
        <v>52222477.74</v>
      </c>
    </row>
    <row r="13" spans="1:6" ht="12.75">
      <c r="A13" s="62" t="s">
        <v>752</v>
      </c>
      <c r="B13" s="58"/>
      <c r="C13" s="59"/>
      <c r="D13" s="60"/>
      <c r="E13" s="60"/>
      <c r="F13" s="61"/>
    </row>
    <row r="14" spans="1:6" ht="22.5">
      <c r="A14" s="87" t="s">
        <v>672</v>
      </c>
      <c r="B14" s="99" t="s">
        <v>673</v>
      </c>
      <c r="C14" s="100" t="s">
        <v>47</v>
      </c>
      <c r="D14" s="90">
        <v>61822700</v>
      </c>
      <c r="E14" s="90" t="s">
        <v>773</v>
      </c>
      <c r="F14" s="92">
        <v>61822700</v>
      </c>
    </row>
    <row r="15" spans="1:6" ht="12.75">
      <c r="A15" s="62" t="s">
        <v>674</v>
      </c>
      <c r="B15" s="58"/>
      <c r="C15" s="59"/>
      <c r="D15" s="60"/>
      <c r="E15" s="60"/>
      <c r="F15" s="61"/>
    </row>
    <row r="16" spans="1:6" ht="22.5">
      <c r="A16" s="53" t="s">
        <v>675</v>
      </c>
      <c r="B16" s="57" t="s">
        <v>673</v>
      </c>
      <c r="C16" s="56" t="s">
        <v>676</v>
      </c>
      <c r="D16" s="55">
        <v>12364500</v>
      </c>
      <c r="E16" s="55" t="s">
        <v>773</v>
      </c>
      <c r="F16" s="54">
        <v>12364500</v>
      </c>
    </row>
    <row r="17" spans="1:6" ht="33.75">
      <c r="A17" s="40" t="s">
        <v>677</v>
      </c>
      <c r="B17" s="37" t="s">
        <v>673</v>
      </c>
      <c r="C17" s="51" t="s">
        <v>678</v>
      </c>
      <c r="D17" s="39">
        <v>25000000</v>
      </c>
      <c r="E17" s="39" t="s">
        <v>773</v>
      </c>
      <c r="F17" s="52">
        <v>25000000</v>
      </c>
    </row>
    <row r="18" spans="1:6" ht="33.75">
      <c r="A18" s="40" t="s">
        <v>679</v>
      </c>
      <c r="B18" s="37" t="s">
        <v>673</v>
      </c>
      <c r="C18" s="51" t="s">
        <v>680</v>
      </c>
      <c r="D18" s="39">
        <v>-12635500</v>
      </c>
      <c r="E18" s="39" t="s">
        <v>773</v>
      </c>
      <c r="F18" s="52">
        <v>-12635500</v>
      </c>
    </row>
    <row r="19" spans="1:6" ht="33.75">
      <c r="A19" s="40" t="s">
        <v>681</v>
      </c>
      <c r="B19" s="37" t="s">
        <v>673</v>
      </c>
      <c r="C19" s="51" t="s">
        <v>682</v>
      </c>
      <c r="D19" s="39">
        <v>49458200</v>
      </c>
      <c r="E19" s="39" t="s">
        <v>773</v>
      </c>
      <c r="F19" s="52">
        <v>49458200</v>
      </c>
    </row>
    <row r="20" spans="1:6" ht="45">
      <c r="A20" s="40" t="s">
        <v>683</v>
      </c>
      <c r="B20" s="37" t="s">
        <v>673</v>
      </c>
      <c r="C20" s="51" t="s">
        <v>684</v>
      </c>
      <c r="D20" s="39">
        <v>59458200</v>
      </c>
      <c r="E20" s="39" t="s">
        <v>773</v>
      </c>
      <c r="F20" s="52">
        <v>59458200</v>
      </c>
    </row>
    <row r="21" spans="1:6" ht="45">
      <c r="A21" s="40" t="s">
        <v>685</v>
      </c>
      <c r="B21" s="37" t="s">
        <v>673</v>
      </c>
      <c r="C21" s="51" t="s">
        <v>686</v>
      </c>
      <c r="D21" s="39">
        <v>-10000000</v>
      </c>
      <c r="E21" s="39" t="s">
        <v>773</v>
      </c>
      <c r="F21" s="52">
        <v>-10000000</v>
      </c>
    </row>
    <row r="22" spans="1:6" ht="12.75">
      <c r="A22" s="87" t="s">
        <v>687</v>
      </c>
      <c r="B22" s="99" t="s">
        <v>688</v>
      </c>
      <c r="C22" s="100" t="s">
        <v>47</v>
      </c>
      <c r="D22" s="90" t="s">
        <v>773</v>
      </c>
      <c r="E22" s="90" t="s">
        <v>773</v>
      </c>
      <c r="F22" s="92" t="s">
        <v>773</v>
      </c>
    </row>
    <row r="23" spans="1:6" ht="12.75">
      <c r="A23" s="97" t="s">
        <v>689</v>
      </c>
      <c r="B23" s="94" t="s">
        <v>690</v>
      </c>
      <c r="C23" s="98" t="s">
        <v>691</v>
      </c>
      <c r="D23" s="95">
        <f>D24</f>
        <v>47805423.15999997</v>
      </c>
      <c r="E23" s="95">
        <v>-38205200.9</v>
      </c>
      <c r="F23" s="96">
        <v>-9600222.26</v>
      </c>
    </row>
    <row r="24" spans="1:6" ht="22.5">
      <c r="A24" s="97" t="s">
        <v>692</v>
      </c>
      <c r="B24" s="94" t="s">
        <v>690</v>
      </c>
      <c r="C24" s="98" t="s">
        <v>693</v>
      </c>
      <c r="D24" s="95">
        <f>D26+D28</f>
        <v>47805423.15999997</v>
      </c>
      <c r="E24" s="95">
        <v>-38205200.9</v>
      </c>
      <c r="F24" s="96">
        <v>-9600222.26</v>
      </c>
    </row>
    <row r="25" spans="1:6" ht="45">
      <c r="A25" s="97" t="s">
        <v>694</v>
      </c>
      <c r="B25" s="94" t="s">
        <v>690</v>
      </c>
      <c r="C25" s="98" t="s">
        <v>695</v>
      </c>
      <c r="D25" s="95" t="s">
        <v>773</v>
      </c>
      <c r="E25" s="95" t="s">
        <v>773</v>
      </c>
      <c r="F25" s="96" t="s">
        <v>773</v>
      </c>
    </row>
    <row r="26" spans="1:6" ht="12.75">
      <c r="A26" s="97" t="s">
        <v>696</v>
      </c>
      <c r="B26" s="94" t="s">
        <v>697</v>
      </c>
      <c r="C26" s="98" t="s">
        <v>698</v>
      </c>
      <c r="D26" s="95">
        <v>-572270461.84</v>
      </c>
      <c r="E26" s="95">
        <v>-217247604.31</v>
      </c>
      <c r="F26" s="96" t="s">
        <v>669</v>
      </c>
    </row>
    <row r="27" spans="1:6" ht="22.5">
      <c r="A27" s="40" t="s">
        <v>699</v>
      </c>
      <c r="B27" s="37" t="s">
        <v>697</v>
      </c>
      <c r="C27" s="51" t="s">
        <v>700</v>
      </c>
      <c r="D27" s="39">
        <v>-572270461.84</v>
      </c>
      <c r="E27" s="39">
        <v>-217247604.31</v>
      </c>
      <c r="F27" s="52" t="s">
        <v>669</v>
      </c>
    </row>
    <row r="28" spans="1:6" ht="12.75">
      <c r="A28" s="97" t="s">
        <v>701</v>
      </c>
      <c r="B28" s="94" t="s">
        <v>702</v>
      </c>
      <c r="C28" s="98" t="s">
        <v>703</v>
      </c>
      <c r="D28" s="95">
        <v>620075885</v>
      </c>
      <c r="E28" s="95">
        <v>179042403.41</v>
      </c>
      <c r="F28" s="96" t="s">
        <v>669</v>
      </c>
    </row>
    <row r="29" spans="1:6" ht="23.25" thickBot="1">
      <c r="A29" s="40" t="s">
        <v>704</v>
      </c>
      <c r="B29" s="37" t="s">
        <v>702</v>
      </c>
      <c r="C29" s="51" t="s">
        <v>705</v>
      </c>
      <c r="D29" s="39">
        <v>620075885</v>
      </c>
      <c r="E29" s="39">
        <v>179042403.41</v>
      </c>
      <c r="F29" s="52" t="s">
        <v>669</v>
      </c>
    </row>
    <row r="30" spans="1:6" ht="12.75" customHeight="1">
      <c r="A30" s="76"/>
      <c r="B30" s="75"/>
      <c r="C30" s="72"/>
      <c r="D30" s="71"/>
      <c r="E30" s="71"/>
      <c r="F30" s="73"/>
    </row>
    <row r="31" ht="42.75" customHeight="1">
      <c r="A31" s="2"/>
    </row>
    <row r="32" ht="42.75" customHeight="1">
      <c r="A32" s="2"/>
    </row>
  </sheetData>
  <sheetProtection/>
  <mergeCells count="8">
    <mergeCell ref="A2:F2"/>
    <mergeCell ref="A1:F1"/>
    <mergeCell ref="A4:A10"/>
    <mergeCell ref="B4:B10"/>
    <mergeCell ref="D4:D10"/>
    <mergeCell ref="C4:C10"/>
    <mergeCell ref="E4:E10"/>
    <mergeCell ref="F4:F10"/>
  </mergeCells>
  <conditionalFormatting sqref="E12:F12 E14:F14 E16:F29">
    <cfRule type="cellIs" priority="1" dxfId="0" operator="equal" stopIfTrue="1">
      <formula>0</formula>
    </cfRule>
  </conditionalFormatting>
  <printOptions/>
  <pageMargins left="0.3937007874015748" right="0.3937007874015748" top="0.7874015748031497" bottom="0.3937007874015748" header="0.5118110236220472" footer="0.5118110236220472"/>
  <pageSetup fitToHeight="0" fitToWidth="1" horizontalDpi="600" verticalDpi="600" orientation="portrait" paperSize="9" scale="75" r:id="rId2"/>
  <drawing r:id="rId1"/>
</worksheet>
</file>

<file path=xl/worksheets/sheet4.xml><?xml version="1.0" encoding="utf-8"?>
<worksheet xmlns="http://schemas.openxmlformats.org/spreadsheetml/2006/main" xmlns:r="http://schemas.openxmlformats.org/officeDocument/2006/relationships">
  <dimension ref="A1:B4"/>
  <sheetViews>
    <sheetView workbookViewId="0" topLeftCell="A1">
      <selection activeCell="A1" sqref="A1"/>
    </sheetView>
  </sheetViews>
  <sheetFormatPr defaultColWidth="9.00390625" defaultRowHeight="12.75"/>
  <sheetData>
    <row r="1" spans="1:2" ht="12.75">
      <c r="A1" t="s">
        <v>1090</v>
      </c>
      <c r="B1" s="1" t="s">
        <v>1091</v>
      </c>
    </row>
    <row r="2" spans="1:2" ht="12.75">
      <c r="A2" t="s">
        <v>1092</v>
      </c>
      <c r="B2" s="1" t="s">
        <v>1091</v>
      </c>
    </row>
    <row r="3" spans="1:2" ht="12.75">
      <c r="A3" t="s">
        <v>1093</v>
      </c>
      <c r="B3" s="1" t="s">
        <v>1094</v>
      </c>
    </row>
    <row r="4" spans="1:2" ht="12.75">
      <c r="A4" t="s">
        <v>1095</v>
      </c>
      <c r="B4" s="1" t="s">
        <v>748</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Руслан Калимуллин</dc:creator>
  <cp:keywords/>
  <dc:description/>
  <cp:lastModifiedBy>Кузнецова</cp:lastModifiedBy>
  <cp:lastPrinted>2016-03-16T14:34:15Z</cp:lastPrinted>
  <dcterms:created xsi:type="dcterms:W3CDTF">1999-06-18T11:49:53Z</dcterms:created>
  <dcterms:modified xsi:type="dcterms:W3CDTF">2016-05-13T09:47:26Z</dcterms:modified>
  <cp:category/>
  <cp:version/>
  <cp:contentType/>
  <cp:contentStatus/>
</cp:coreProperties>
</file>